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15" windowWidth="19065" windowHeight="8205" activeTab="1"/>
  </bookViews>
  <sheets>
    <sheet name="4" sheetId="8" r:id="rId1"/>
    <sheet name="Лист1" sheetId="9" r:id="rId2"/>
  </sheets>
  <definedNames>
    <definedName name="_xlnm.Print_Area" localSheetId="0">'4'!$A$1:$U$142</definedName>
  </definedNames>
  <calcPr calcId="152511"/>
</workbook>
</file>

<file path=xl/calcChain.xml><?xml version="1.0" encoding="utf-8"?>
<calcChain xmlns="http://schemas.openxmlformats.org/spreadsheetml/2006/main">
  <c r="E128" i="9"/>
  <c r="K128"/>
  <c r="L128"/>
  <c r="M128"/>
  <c r="N128"/>
  <c r="O128"/>
  <c r="P128"/>
  <c r="E127"/>
  <c r="F127"/>
  <c r="G127"/>
  <c r="H127"/>
  <c r="I127"/>
  <c r="J127"/>
  <c r="K127"/>
  <c r="L127"/>
  <c r="M127"/>
  <c r="N127"/>
  <c r="O127"/>
  <c r="P127"/>
  <c r="S127"/>
  <c r="U127"/>
  <c r="D128"/>
  <c r="E126"/>
  <c r="K126"/>
  <c r="M126"/>
  <c r="N126"/>
  <c r="O126"/>
  <c r="P126"/>
  <c r="D127"/>
  <c r="D126"/>
  <c r="E121"/>
  <c r="K121"/>
  <c r="L121"/>
  <c r="L126"/>
  <c r="M121"/>
  <c r="D121"/>
  <c r="E108"/>
  <c r="K108"/>
  <c r="L108"/>
  <c r="M108"/>
  <c r="N108"/>
  <c r="O108"/>
  <c r="P108"/>
  <c r="T108"/>
  <c r="D108"/>
  <c r="F74"/>
  <c r="G74"/>
  <c r="H74"/>
  <c r="I74"/>
  <c r="J74"/>
  <c r="U74"/>
  <c r="E60"/>
  <c r="K60"/>
  <c r="L60"/>
  <c r="M60"/>
  <c r="N60"/>
  <c r="O60"/>
  <c r="P60"/>
  <c r="Q60"/>
  <c r="S60"/>
  <c r="T60"/>
  <c r="U60"/>
  <c r="D60"/>
  <c r="E56"/>
  <c r="K56"/>
  <c r="L56"/>
  <c r="L73"/>
  <c r="L74"/>
  <c r="M56"/>
  <c r="N56"/>
  <c r="N73"/>
  <c r="N74"/>
  <c r="O56"/>
  <c r="P56"/>
  <c r="Q56"/>
  <c r="S56"/>
  <c r="T56"/>
  <c r="U56"/>
  <c r="D56"/>
  <c r="O52"/>
  <c r="L52"/>
  <c r="M52"/>
  <c r="N52"/>
  <c r="P52"/>
  <c r="P73"/>
  <c r="P74"/>
  <c r="Q52"/>
  <c r="S52"/>
  <c r="T52"/>
  <c r="T73"/>
  <c r="T74"/>
  <c r="U52"/>
  <c r="K52"/>
  <c r="K73"/>
  <c r="K74"/>
  <c r="E52"/>
  <c r="E73"/>
  <c r="E74"/>
  <c r="D52"/>
  <c r="D73"/>
  <c r="D74"/>
  <c r="M73"/>
  <c r="M74"/>
  <c r="O73"/>
  <c r="O74"/>
  <c r="U126"/>
  <c r="O96"/>
  <c r="U44"/>
  <c r="T44"/>
  <c r="S44"/>
  <c r="R44"/>
  <c r="Q44"/>
  <c r="P44"/>
  <c r="O44"/>
  <c r="N44"/>
  <c r="M44"/>
  <c r="L44"/>
  <c r="K44"/>
  <c r="E44"/>
  <c r="D44"/>
  <c r="D78" i="8"/>
  <c r="S133"/>
  <c r="U131"/>
  <c r="U132"/>
  <c r="M131"/>
  <c r="M132"/>
  <c r="D131"/>
  <c r="D132"/>
  <c r="U133"/>
  <c r="E131"/>
  <c r="E132"/>
  <c r="E133"/>
  <c r="E44"/>
  <c r="M78"/>
  <c r="K78"/>
  <c r="D133"/>
  <c r="M44"/>
  <c r="M79"/>
  <c r="M133"/>
  <c r="D44"/>
  <c r="O131"/>
  <c r="N78"/>
  <c r="O78"/>
  <c r="P78"/>
  <c r="F132"/>
  <c r="G132"/>
  <c r="H132"/>
  <c r="I132"/>
  <c r="J132"/>
  <c r="O101"/>
  <c r="F79"/>
  <c r="G79"/>
  <c r="H79"/>
  <c r="I79"/>
  <c r="J79"/>
  <c r="N44"/>
  <c r="O44"/>
  <c r="O79"/>
  <c r="P44"/>
  <c r="Q44"/>
  <c r="R44"/>
  <c r="S44"/>
  <c r="T44"/>
  <c r="U44"/>
  <c r="O132"/>
  <c r="O133"/>
  <c r="L44"/>
  <c r="K44"/>
  <c r="E78"/>
  <c r="K79"/>
  <c r="K133"/>
  <c r="L79"/>
</calcChain>
</file>

<file path=xl/sharedStrings.xml><?xml version="1.0" encoding="utf-8"?>
<sst xmlns="http://schemas.openxmlformats.org/spreadsheetml/2006/main" count="1075" uniqueCount="239">
  <si>
    <t>№ з/п</t>
  </si>
  <si>
    <t>Найменування заходів (пооб'єктно)</t>
  </si>
  <si>
    <t>(підпис)</t>
  </si>
  <si>
    <t xml:space="preserve"> 1.1</t>
  </si>
  <si>
    <t xml:space="preserve">  1.1.1</t>
  </si>
  <si>
    <t xml:space="preserve">  2.1.1</t>
  </si>
  <si>
    <t>2.1.2.1</t>
  </si>
  <si>
    <t>2.1.2.2</t>
  </si>
  <si>
    <t>х </t>
  </si>
  <si>
    <t xml:space="preserve">загальна сума </t>
  </si>
  <si>
    <t>Інші заходи, у т.ч.:</t>
  </si>
  <si>
    <t>ВОДОПОСТАЧАННЯ</t>
  </si>
  <si>
    <t>ВОДОВІДВЕДЕННЯ</t>
  </si>
  <si>
    <t>виробничі інвестиції з прибутку</t>
  </si>
  <si>
    <t>підлягають поверненню</t>
  </si>
  <si>
    <t xml:space="preserve"> не підлягають поверненню </t>
  </si>
  <si>
    <t>1.1.2</t>
  </si>
  <si>
    <t>х</t>
  </si>
  <si>
    <t>1.2.1</t>
  </si>
  <si>
    <t>1.2.2</t>
  </si>
  <si>
    <t>1.2.3</t>
  </si>
  <si>
    <t>1.2.4</t>
  </si>
  <si>
    <t>1.2.5</t>
  </si>
  <si>
    <t>1.2.6</t>
  </si>
  <si>
    <t xml:space="preserve">  2.1.</t>
  </si>
  <si>
    <t>2.2.2</t>
  </si>
  <si>
    <t>2.2.3</t>
  </si>
  <si>
    <t>прогнозний період</t>
  </si>
  <si>
    <t>2.1.3</t>
  </si>
  <si>
    <t>1.1.3</t>
  </si>
  <si>
    <t>1.1.4</t>
  </si>
  <si>
    <t>1.1.6</t>
  </si>
  <si>
    <t>2.1.2</t>
  </si>
  <si>
    <t>позичко-ві кошти</t>
  </si>
  <si>
    <t>госпо-      дарський  (вартість    матеріаль-них ресурсів)</t>
  </si>
  <si>
    <t>підряд-  ний</t>
  </si>
  <si>
    <t>планова-ний період</t>
  </si>
  <si>
    <t>планова-ний період            + 1</t>
  </si>
  <si>
    <t>плано-ваний період     + n*</t>
  </si>
  <si>
    <t>Усього за інвестиційною програмою</t>
  </si>
  <si>
    <t xml:space="preserve">  1.1.5</t>
  </si>
  <si>
    <t>Заходи зі зниження питомих витрат, а також втрат ресурсів, у т.ч.:</t>
  </si>
  <si>
    <t>бюджетні кошти   (не підлягають поверненню)</t>
  </si>
  <si>
    <t>1.2.7</t>
  </si>
  <si>
    <t>1.2.8</t>
  </si>
  <si>
    <t>2.2.4</t>
  </si>
  <si>
    <t>2.2.5</t>
  </si>
  <si>
    <t>2.1.4</t>
  </si>
  <si>
    <t>2.2</t>
  </si>
  <si>
    <t>2.2.1</t>
  </si>
  <si>
    <t>1.2</t>
  </si>
  <si>
    <t>Додаток 4 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</si>
  <si>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 xml:space="preserve">ПОГОДЖЕНО </t>
  </si>
  <si>
    <t>(найменування органу місцевого самоврядування)</t>
  </si>
  <si>
    <t>М.П.</t>
  </si>
  <si>
    <t xml:space="preserve">ЗАТВЕРДЖЕНО                         </t>
  </si>
  <si>
    <t>(посадова особа ліцензіата)</t>
  </si>
  <si>
    <t>"____"_______________ 20____ року</t>
  </si>
  <si>
    <t>_______________________________</t>
  </si>
  <si>
    <t xml:space="preserve">(найменування ліцензіата) </t>
  </si>
  <si>
    <t>з урахуванням:</t>
  </si>
  <si>
    <t>інші залучені кошти, з них:</t>
  </si>
  <si>
    <t>І</t>
  </si>
  <si>
    <t>Заходи зі зниження питомих витрат, а також втрат ресурсів,  з них: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</si>
  <si>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</si>
  <si>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</si>
  <si>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</si>
  <si>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Інші заходи,з них:</t>
  </si>
  <si>
    <t>Усього за підпунктом 1.1.1</t>
  </si>
  <si>
    <t>Усього за підпунктом 1.1.2</t>
  </si>
  <si>
    <t>Усього за підпунктом 1.1.3</t>
  </si>
  <si>
    <t>Усього за підпунктом 1.1.4</t>
  </si>
  <si>
    <t>Усього за підпунктом 1.1.5</t>
  </si>
  <si>
    <t>Заходи зі зниження питомих витрат, а також втрат ресурсів, з них:</t>
  </si>
  <si>
    <t>Усього за підпунктом 1.1.6</t>
  </si>
  <si>
    <t>Усього за пунктом 1.1</t>
  </si>
  <si>
    <t>Усього за підпунктом 1.2.1</t>
  </si>
  <si>
    <t>Усього за підпунктом 1.2.2</t>
  </si>
  <si>
    <t>Усього за підпунктом 1.2.3</t>
  </si>
  <si>
    <t>Заходи щодо провадження та розвитку інформаційних технологій, з них:</t>
  </si>
  <si>
    <t>Усього за підпунктом 1.2.4</t>
  </si>
  <si>
    <t>Усього за підпунктом 1.2.5</t>
  </si>
  <si>
    <t>Заходи щодо модернізації та закупівлі транспортних засобів спеціального та спеціалізованого призначення, з них:</t>
  </si>
  <si>
    <t>Інші заходи, з них:</t>
  </si>
  <si>
    <t>Усього за підпунктом 1.2.6</t>
  </si>
  <si>
    <t>Усього за підпунктом 1.2.7</t>
  </si>
  <si>
    <t>Усього за підпунктом 1.2.8</t>
  </si>
  <si>
    <t>Усього за пунктом 1.2</t>
  </si>
  <si>
    <t>ІІ</t>
  </si>
  <si>
    <t>Усього за підпунктом 2.1.1</t>
  </si>
  <si>
    <t>Усього за пунктом 2.1</t>
  </si>
  <si>
    <t>Модернізація та закупівля транспортних засобів спеціального та спеціалізованого призначення, з них:</t>
  </si>
  <si>
    <t>Усього за підпунктом 2.1.4</t>
  </si>
  <si>
    <t>Усього за підпунктом 2.2.1</t>
  </si>
  <si>
    <t>Усього за підпунктом2.2.2</t>
  </si>
  <si>
    <t>Усього за підпунктом 2.2.3</t>
  </si>
  <si>
    <t>Усього за підпунктом 2.2.4</t>
  </si>
  <si>
    <t>Усього за підпунктом  2.2.6</t>
  </si>
  <si>
    <t>Усього за пунктом 2.2</t>
  </si>
  <si>
    <t>(посада відповідального виконавця)</t>
  </si>
  <si>
    <t>Фінансовий план використання коштів на виконання інвестиційної програми за джерелами фінансування, тис. грн. (без ПДВ)</t>
  </si>
  <si>
    <t xml:space="preserve"> За способом виконання,           тис. грн.                    (без ПДВ)</t>
  </si>
  <si>
    <t>Економічний ефект  (тис. грн.)***</t>
  </si>
  <si>
    <t>Заходи щодо підвищення якості послуг з централізованого водопостачання, з них.:</t>
  </si>
  <si>
    <t>Заходи щодо підвищення якості послуг з централізованого водопостачання,  з них:</t>
  </si>
  <si>
    <t>2.1.5</t>
  </si>
  <si>
    <t>Усього за підпунктом 2.1.2</t>
  </si>
  <si>
    <t>Усього за підпунктом  2.1.3</t>
  </si>
  <si>
    <t>Усього за підпунктом 2.1.5</t>
  </si>
  <si>
    <t>Усього за розділом І</t>
  </si>
  <si>
    <t>Усього за розділом ІІ</t>
  </si>
  <si>
    <t>4                                                                                                Продовження додатка 4</t>
  </si>
  <si>
    <t>Кількісний показник (одиниця виміру)</t>
  </si>
  <si>
    <t>аморти-   заційні відраху-   вання</t>
  </si>
  <si>
    <t>Строк окупності (місяців)**</t>
  </si>
  <si>
    <t xml:space="preserve">№ аркуша обґрунтовуючих матеріалів </t>
  </si>
  <si>
    <t xml:space="preserve">Примітки:  n* - кількість років інвестиційної програми.     
</t>
  </si>
  <si>
    <t>** Суми витрат по заходах та економічний ефект від їх впровадження  при розрахунку строку окупності враховувати без ПДВ.</t>
  </si>
  <si>
    <t>*** Складові розрахунку економічного ефекту від впровадження  заходів враховувати без ПДВ.</t>
  </si>
  <si>
    <t>х- ліцензіатом  не заповнюється.</t>
  </si>
  <si>
    <t>Економія паливно-енергетичних ресурсів (кВт/год/прогнозний період)</t>
  </si>
  <si>
    <t>Економія фонду заробітної плати, (тис. грн./прогнозний період)</t>
  </si>
  <si>
    <t xml:space="preserve">Інші заходи (не звільняється від оподаткування згідно з пунктом 154.9 статті 154 Податкового кодексу України), з них:   </t>
  </si>
  <si>
    <t xml:space="preserve"> Інші заходи (не  звільняється від оподаткування згідно з пунктом 154.9 статті 154 Податкового кодексу України), з урахуванням :</t>
  </si>
  <si>
    <t>(П.І.Б.)</t>
  </si>
  <si>
    <t>2.2.5.1.</t>
  </si>
  <si>
    <t>1.2.3.1.</t>
  </si>
  <si>
    <t>2.2.5.2.</t>
  </si>
  <si>
    <t>1.2.2.1</t>
  </si>
  <si>
    <t>1.2.4.1</t>
  </si>
  <si>
    <t>2.2.5.3.</t>
  </si>
  <si>
    <t>1 шт.</t>
  </si>
  <si>
    <t>Ніжинської міської ради</t>
  </si>
  <si>
    <t>П.М. Лабузький</t>
  </si>
  <si>
    <t>Директор КП "НУВКГ"</t>
  </si>
  <si>
    <t>7 лічильників</t>
  </si>
  <si>
    <t>Графік здійснення заходів та використання коштів на планований та прогнозний періоди, тис. грн. (без ПДВ)</t>
  </si>
  <si>
    <t>3 шт.</t>
  </si>
  <si>
    <t>2 шт.</t>
  </si>
  <si>
    <t>1</t>
  </si>
  <si>
    <t>2</t>
  </si>
  <si>
    <t>3</t>
  </si>
  <si>
    <t>5</t>
  </si>
  <si>
    <t>7</t>
  </si>
  <si>
    <t>8</t>
  </si>
  <si>
    <t>9</t>
  </si>
  <si>
    <t>11</t>
  </si>
  <si>
    <t>14</t>
  </si>
  <si>
    <t>16</t>
  </si>
  <si>
    <t>18</t>
  </si>
  <si>
    <t>2.2.5.4.</t>
  </si>
  <si>
    <t>2.2.5.5.</t>
  </si>
  <si>
    <t>5 шт.</t>
  </si>
  <si>
    <t xml:space="preserve">Оснащення приладами обліку артезіанських свердловин: водозабори "Червонокозача","Червона гребля","Прогрес", "Прилуцька" </t>
  </si>
  <si>
    <t>Технічне переоснащення КНС   "Франко"(придбання насосного обладнання СМ 125-80-315б/4)</t>
  </si>
  <si>
    <t>Технічне переоснащення КНС   "Євлашівська"(придбання насосного обладнання СМ100-65-250а/4)</t>
  </si>
  <si>
    <t>Технічне переоснащення хоз. фекальної насосної станції Очисних споруд (придбання насосного обладнання 2СМ 250-200-400а/6)</t>
  </si>
  <si>
    <t>2.2.5.6.</t>
  </si>
  <si>
    <t>Встановлення приладу обліку на Очисних спорудах</t>
  </si>
  <si>
    <t>2.2.2.1.</t>
  </si>
  <si>
    <t>2.2.5.7.</t>
  </si>
  <si>
    <t>1.2.2.2.</t>
  </si>
  <si>
    <t>Встановлення витратомірів на ВНС «Прилуцька» Ø200мм</t>
  </si>
  <si>
    <t>400 м</t>
  </si>
  <si>
    <t>80 м</t>
  </si>
  <si>
    <t>1.2.3.2.</t>
  </si>
  <si>
    <t>1.2.3.3.</t>
  </si>
  <si>
    <t>1.2.3.4.</t>
  </si>
  <si>
    <t>1.2.3.5.</t>
  </si>
  <si>
    <t>Технічне переоснащення ілової насосної станції Очисних споруд (придбання насосного обладнання СД 250/22,5)</t>
  </si>
  <si>
    <t>Технічне переоснащення контактної насосної станції Очисних споруд (придбання насосного обладнання СД 250/22,5)</t>
  </si>
  <si>
    <t xml:space="preserve">      Технічне переоснащення хімічної  лабораторії (придбання рh-метра лабораторного МР-511 (рН: від -2 до20,±0,01рН) - 13826,80 грн. (без ПДВ); фотокалориметра КФК-3-01-«ЗОМЗ» - 68450,00грн. (без ПДВ); мікроскопа бінокулярного XSP-139B LED - 18711,50грн. (без ПДВ); ваги технічні OHAUS внутрішнє калібрування - (32308,40грн., без ПДВ), ваги аналітичні Radwag AS 220.R2/0,0001 (18877,08грн. (без ПДВ))</t>
  </si>
  <si>
    <t>Заміна допоміжного обладнання (насосу опорожнення) Очисних споруд (придбання насосного обладнання СД 250/22,5)</t>
  </si>
  <si>
    <t>2.2.5.8.</t>
  </si>
  <si>
    <t>Фінансовий план використання коштів для  виконання  інвестиційної програми на 2017 рік</t>
  </si>
  <si>
    <t>1.2.2.3.</t>
  </si>
  <si>
    <t>Встановлення загальнобудинкового приладу обліку за адресою вул. Шевченка, 96-б</t>
  </si>
  <si>
    <t>Встановлення загальнобудинкового приладу обліку за адресою вул. Чернігівська,112-б</t>
  </si>
  <si>
    <t xml:space="preserve">Технічне переоснащення хіміко-бактеорологічної лабораторії  (придбання насосу вакуумного N811 KN 18 (15 151,40 грн.), ваг OHAUS PA214C – (23601,90 грн.), ваг аналітичних Radwag AS 220.R2/0,0001 (22381,10 грн.) </t>
  </si>
  <si>
    <t>Придбання установки повірочної переносної для повірки лічильників холодної води населення м. Ніжина</t>
  </si>
  <si>
    <t>1.2.4.2.</t>
  </si>
  <si>
    <t>2.2.5.9.</t>
  </si>
  <si>
    <t>Технічне переоснащення КНС   "Семашко" (придбання насосного обладнання СМ 80-50-200/4)</t>
  </si>
  <si>
    <t>Технічне переоснащення КНС   "Прогрес" (придбання насосного обладнання 2СМ 150-125-315а/4)</t>
  </si>
  <si>
    <t>рішенням ХХ сесії сьомого скликання</t>
  </si>
  <si>
    <t>Перший заступник міського голови</t>
  </si>
  <si>
    <t>з питань діяльності виконавчих органів ради</t>
  </si>
  <si>
    <t xml:space="preserve">                                             Г.М. Олійник</t>
  </si>
  <si>
    <t>Технічне переоснащення ВЗ "Червонокозача" (придбання насосу Lowara FHE 50-160/55 з ел. двигуном 5,5кВт)</t>
  </si>
  <si>
    <t>Технічне переоснащення  ВЗ "Прилуцька" (придбання насосу Lowara FHE 50-160/55 з ел. двигуном 5,5кВт)</t>
  </si>
  <si>
    <t>2.2.5.10.</t>
  </si>
  <si>
    <t>Заміна рукава високого тиску штуцерного 2SN (L-100м) на каналопромивочній машині (кріт) КАМАЗ 4925 (СВ61-09АС)</t>
  </si>
  <si>
    <t>Відновлення закільцювання водопровідної мережі на перехресті вул. Шевченка-Об'їжджа  для зменшення втрат і покращення якості надання послуг</t>
  </si>
  <si>
    <r>
      <t xml:space="preserve"> Будівництво, реконструкція та модернізація об</t>
    </r>
    <r>
      <rPr>
        <b/>
        <sz val="14"/>
        <rFont val="Calibri"/>
        <family val="2"/>
        <charset val="204"/>
      </rPr>
      <t>’</t>
    </r>
    <r>
      <rPr>
        <b/>
        <sz val="14"/>
        <rFont val="Times New Roman"/>
        <family val="1"/>
        <charset val="204"/>
      </rPr>
      <t>єктів водопостачання (звільняється від оподаткування згідно з пунктом 154.9 статті 154 Податкового кодексу України), з урахуванням:</t>
    </r>
  </si>
  <si>
    <r>
      <t xml:space="preserve">Встановлення витратомірів на ВНС «Червона гребля» </t>
    </r>
    <r>
      <rPr>
        <sz val="14"/>
        <rFont val="Calibri"/>
        <family val="2"/>
        <charset val="204"/>
      </rPr>
      <t>Ø200мм</t>
    </r>
  </si>
  <si>
    <r>
      <t>Заміна ділянки водопровідної мережі (</t>
    </r>
    <r>
      <rPr>
        <sz val="14"/>
        <rFont val="Calibri"/>
        <family val="2"/>
        <charset val="204"/>
      </rPr>
      <t>Ø110мм 10атм)</t>
    </r>
    <r>
      <rPr>
        <sz val="14"/>
        <rFont val="Times New Roman"/>
        <family val="1"/>
        <charset val="204"/>
      </rPr>
      <t xml:space="preserve"> для зменшення втрат і покращення якості водозабезпечення багатоповерхових будинків "Прогресівського м-ну"</t>
    </r>
  </si>
  <si>
    <r>
      <t xml:space="preserve"> Будівництво, реконструкція та модернізація об</t>
    </r>
    <r>
      <rPr>
        <b/>
        <sz val="14"/>
        <rFont val="Calibri"/>
        <family val="2"/>
        <charset val="204"/>
      </rPr>
      <t>’</t>
    </r>
    <r>
      <rPr>
        <b/>
        <sz val="14"/>
        <rFont val="Times New Roman"/>
        <family val="1"/>
        <charset val="204"/>
      </rPr>
      <t>єктів водовідведення (звільняється від оподаткування згідно з пунктом 154.9 статті 154 Податкового кодексу України), з урахуванням:</t>
    </r>
  </si>
  <si>
    <r>
      <t>від "_</t>
    </r>
    <r>
      <rPr>
        <u/>
        <sz val="14"/>
        <color indexed="9"/>
        <rFont val="Times New Roman"/>
        <family val="1"/>
        <charset val="204"/>
      </rPr>
      <t>26</t>
    </r>
    <r>
      <rPr>
        <sz val="14"/>
        <color indexed="9"/>
        <rFont val="Times New Roman"/>
        <family val="1"/>
        <charset val="204"/>
      </rPr>
      <t>_"_</t>
    </r>
    <r>
      <rPr>
        <u/>
        <sz val="14"/>
        <color indexed="9"/>
        <rFont val="Times New Roman"/>
        <family val="1"/>
        <charset val="204"/>
      </rPr>
      <t>січня</t>
    </r>
    <r>
      <rPr>
        <sz val="14"/>
        <color indexed="9"/>
        <rFont val="Times New Roman"/>
        <family val="1"/>
        <charset val="204"/>
      </rPr>
      <t>_ 2017р.</t>
    </r>
  </si>
  <si>
    <r>
      <t>_</t>
    </r>
    <r>
      <rPr>
        <u/>
        <sz val="14"/>
        <rFont val="Times New Roman"/>
        <family val="1"/>
        <charset val="204"/>
      </rPr>
      <t>Комунальне підприємство "Ніжинське управління водопровідно - каналізаційного господарства"</t>
    </r>
    <r>
      <rPr>
        <sz val="14"/>
        <rFont val="Times New Roman"/>
        <family val="1"/>
        <charset val="204"/>
      </rPr>
      <t>___________</t>
    </r>
  </si>
  <si>
    <r>
      <t>____</t>
    </r>
    <r>
      <rPr>
        <u/>
        <sz val="14"/>
        <rFont val="Times New Roman"/>
        <family val="1"/>
        <charset val="204"/>
      </rPr>
      <t>Технічний директор</t>
    </r>
    <r>
      <rPr>
        <sz val="14"/>
        <rFont val="Times New Roman"/>
        <family val="1"/>
        <charset val="204"/>
      </rPr>
      <t>____________________________                                                      ___________________________                                        _____</t>
    </r>
    <r>
      <rPr>
        <u/>
        <sz val="14"/>
        <rFont val="Times New Roman"/>
        <family val="1"/>
        <charset val="204"/>
      </rPr>
      <t>Кулик В.І.</t>
    </r>
    <r>
      <rPr>
        <sz val="14"/>
        <rFont val="Times New Roman"/>
        <family val="1"/>
        <charset val="204"/>
      </rPr>
      <t>_______________________________</t>
    </r>
  </si>
  <si>
    <r>
      <t xml:space="preserve">          (прізвище, ім</t>
    </r>
    <r>
      <rPr>
        <sz val="14"/>
        <rFont val="Calibri"/>
        <family val="2"/>
        <charset val="204"/>
      </rPr>
      <t>’</t>
    </r>
    <r>
      <rPr>
        <sz val="14"/>
        <rFont val="Times New Roman"/>
        <family val="1"/>
        <charset val="204"/>
      </rPr>
      <t>я, по батькові)</t>
    </r>
  </si>
  <si>
    <r>
      <t>від "_</t>
    </r>
    <r>
      <rPr>
        <u/>
        <sz val="9"/>
        <color indexed="9"/>
        <rFont val="Times New Roman"/>
        <family val="1"/>
        <charset val="204"/>
      </rPr>
      <t>26</t>
    </r>
    <r>
      <rPr>
        <sz val="9"/>
        <color indexed="9"/>
        <rFont val="Times New Roman"/>
        <family val="1"/>
        <charset val="204"/>
      </rPr>
      <t>_"_</t>
    </r>
    <r>
      <rPr>
        <u/>
        <sz val="9"/>
        <color indexed="9"/>
        <rFont val="Times New Roman"/>
        <family val="1"/>
        <charset val="204"/>
      </rPr>
      <t>січня</t>
    </r>
    <r>
      <rPr>
        <sz val="9"/>
        <color indexed="9"/>
        <rFont val="Times New Roman"/>
        <family val="1"/>
        <charset val="204"/>
      </rPr>
      <t>_ 2017р.</t>
    </r>
  </si>
  <si>
    <r>
      <t>_</t>
    </r>
    <r>
      <rPr>
        <u/>
        <sz val="9"/>
        <rFont val="Times New Roman"/>
        <family val="1"/>
        <charset val="204"/>
      </rPr>
      <t>Комунальне підприємство "Ніжинське управління водопровідно - каналізаційного господарства"</t>
    </r>
    <r>
      <rPr>
        <sz val="9"/>
        <rFont val="Times New Roman"/>
        <family val="1"/>
        <charset val="204"/>
      </rPr>
      <t>___________</t>
    </r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</si>
  <si>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водопостачання (звільняється від оподаткування згідно з пунктом 154.9 статті 154 Податкового кодексу України), з урахуванням:</t>
    </r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</si>
  <si>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водовідведення (звільняється від оподаткування згідно з пунктом 154.9 статті 154 Податкового кодексу України), з урахуванням:</t>
    </r>
  </si>
  <si>
    <r>
      <t xml:space="preserve">          (прізвище, ім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я, по батькові)</t>
    </r>
  </si>
  <si>
    <t>Фінансовий план використання коштів для  виконання  інвестиційної програми на 2018 рік</t>
  </si>
  <si>
    <t>планований період            + 1</t>
  </si>
  <si>
    <t>1.2.2.1.</t>
  </si>
  <si>
    <t>Технічне переоснащення   водозабірної насосної станції «Червона Гребля» (придбання насосу ЕЦВ 8-25-100 з електродвигуном 10кВт)</t>
  </si>
  <si>
    <t>Реконструкція ділянки водопровідної мережі по вул. Шевченка - Незалежності</t>
  </si>
  <si>
    <t>86 м</t>
  </si>
  <si>
    <t>Встановлення витратомірів на ВНС «Червона гребля» Ø200мм</t>
  </si>
  <si>
    <t>Заміна насосів для підвищення тиску у мережах водопостачання багатоповерхових будинків (придбання насосів - Lowara типу 50-125/40, 50-160/55 та 50-200/110)</t>
  </si>
  <si>
    <t xml:space="preserve">Технічне переоснащення хіміко-бактеорологічної лабораторії  (придбання: Насос вакуумний N811 KN 18
- Прибор вакуумного фільтрування ПВФ-35/ЗНБ (колектор з 3-ма воронками, вакуум, насос ресивер)
- Ваги OHAUS PA2102 (2100/0,01)
- Ваги AS220 R2 
- Ваги Radwag AS 220.R2/0,0001
- Ваги Radwag AS 110.R1(110/0,0001)
) </t>
  </si>
  <si>
    <t>6 шт.</t>
  </si>
  <si>
    <t>2.2.1.1</t>
  </si>
  <si>
    <t>2.2.1.2</t>
  </si>
  <si>
    <t>2.2.1.3</t>
  </si>
  <si>
    <t>2.2.1.4</t>
  </si>
  <si>
    <t>2.2.1.5</t>
  </si>
  <si>
    <t>2.2.1.6</t>
  </si>
  <si>
    <t>2.2.1.7</t>
  </si>
  <si>
    <t>2.2.1.8</t>
  </si>
  <si>
    <t>2.2.1.9</t>
  </si>
  <si>
    <t>Заміна насосного агрегату на КНС «Євлашівська»</t>
  </si>
  <si>
    <t xml:space="preserve">Заміна насосного агрегату на КНС «Прогрес» </t>
  </si>
  <si>
    <t xml:space="preserve">Заміна насосного агрегату на КНС «Франко» </t>
  </si>
  <si>
    <t xml:space="preserve">Заміна насосного агрегату на КНС «Семашка» </t>
  </si>
  <si>
    <t xml:space="preserve">Заміна насосного агрегату на КНС «Жил-зона» </t>
  </si>
  <si>
    <t>Заміна насосного агрегату на ГКНС «Синяківська»</t>
  </si>
  <si>
    <t>1шт.</t>
  </si>
  <si>
    <t>Заміна щитових затворів (шиберів) на об’єктах Очисних споруд</t>
  </si>
  <si>
    <t xml:space="preserve">      Технічне переоснащення хімічної  лабораторії (придбання- рН-метр лабораторний МР-511 (рН: від -2 до20,±0,01рН)ULAB
- рН-метр лабораторний ST-3100 (рН: від 2 до20,±0,01рН)OHAUS
- рН-метр Рн150 MI
- Фотокалориметр КФК-3-01-«ЗОМЗ» з калібровкою
- Спектрометр ULAB-102
- Мікроскоп бінокулярний XSP-139B LED
- Ваги технічні OHAUS PA2102 (2100/0.011)
- Ваги AS 220 R2
- Ваги аналітичні Radwag AS 220.R2/0,0001
- Ваги Radwag AS 110.R1/110/0,0001
</t>
  </si>
  <si>
    <t>10 шт.</t>
  </si>
  <si>
    <r>
      <t>____</t>
    </r>
    <r>
      <rPr>
        <u/>
        <sz val="9"/>
        <rFont val="Times New Roman"/>
        <family val="1"/>
        <charset val="204"/>
      </rPr>
      <t>Технічний директор</t>
    </r>
    <r>
      <rPr>
        <sz val="9"/>
        <rFont val="Times New Roman"/>
        <family val="1"/>
        <charset val="204"/>
      </rPr>
      <t>____________________________                                                      __________________</t>
    </r>
    <r>
      <rPr>
        <u/>
        <sz val="9"/>
        <rFont val="Times New Roman"/>
        <family val="1"/>
        <charset val="204"/>
      </rPr>
      <t>Кулик В.І.</t>
    </r>
    <r>
      <rPr>
        <sz val="9"/>
        <rFont val="Times New Roman"/>
        <family val="1"/>
        <charset val="204"/>
      </rPr>
      <t>_______________________________</t>
    </r>
  </si>
  <si>
    <t>Заміна насосного агрегату технічної води на очисних спорудах</t>
  </si>
  <si>
    <t>Заміна насосного агрегату Мулова насосна станція на очисних спорудах</t>
  </si>
  <si>
    <t>Заміна насосного агрегату Повітродувна насосна станція на очисних спорудах</t>
  </si>
</sst>
</file>

<file path=xl/styles.xml><?xml version="1.0" encoding="utf-8"?>
<styleSheet xmlns="http://schemas.openxmlformats.org/spreadsheetml/2006/main">
  <numFmts count="5">
    <numFmt numFmtId="44" formatCode="_-* #,##0.00&quot;р.&quot;_-;\-* #,##0.00&quot;р.&quot;_-;_-* &quot;-&quot;??&quot;р.&quot;_-;_-@_-"/>
    <numFmt numFmtId="164" formatCode="_-* #,##0.00\ _г_р_н_._-;\-* #,##0.00\ _г_р_н_._-;_-* &quot;-&quot;??\ _г_р_н_._-;_-@_-"/>
    <numFmt numFmtId="165" formatCode="#,##0.000"/>
    <numFmt numFmtId="166" formatCode="0.000"/>
    <numFmt numFmtId="167" formatCode="#,##0.0"/>
  </numFmts>
  <fonts count="2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Calibri"/>
      <family val="2"/>
      <charset val="204"/>
    </font>
    <font>
      <sz val="14"/>
      <name val="Arial Cyr"/>
      <charset val="204"/>
    </font>
    <font>
      <sz val="14"/>
      <color indexed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9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Arial Cyr"/>
      <charset val="204"/>
    </font>
    <font>
      <sz val="9"/>
      <color indexed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9"/>
      <color indexed="9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9"/>
      <name val="Calibri"/>
      <family val="2"/>
      <charset val="204"/>
    </font>
    <font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411">
    <xf numFmtId="0" fontId="0" fillId="0" borderId="0" xfId="0"/>
    <xf numFmtId="0" fontId="6" fillId="0" borderId="0" xfId="0" applyFont="1" applyFill="1" applyBorder="1" applyAlignment="1"/>
    <xf numFmtId="0" fontId="6" fillId="0" borderId="0" xfId="0" applyFont="1" applyFill="1"/>
    <xf numFmtId="44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Border="1"/>
    <xf numFmtId="0" fontId="6" fillId="0" borderId="0" xfId="0" applyFont="1" applyFill="1" applyAlignment="1">
      <alignment horizontal="center"/>
    </xf>
    <xf numFmtId="0" fontId="6" fillId="0" borderId="1" xfId="0" applyFont="1" applyFill="1" applyBorder="1"/>
    <xf numFmtId="167" fontId="6" fillId="0" borderId="0" xfId="0" applyNumberFormat="1" applyFont="1" applyFill="1"/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6" fillId="2" borderId="0" xfId="0" applyFont="1" applyFill="1"/>
    <xf numFmtId="0" fontId="7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4" fontId="8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3" fontId="8" fillId="0" borderId="2" xfId="2" applyNumberFormat="1" applyFont="1" applyFill="1" applyBorder="1" applyAlignment="1">
      <alignment horizontal="center" wrapText="1"/>
    </xf>
    <xf numFmtId="167" fontId="8" fillId="0" borderId="2" xfId="2" applyNumberFormat="1" applyFont="1" applyFill="1" applyBorder="1" applyAlignment="1">
      <alignment horizontal="center" wrapText="1"/>
    </xf>
    <xf numFmtId="0" fontId="7" fillId="0" borderId="2" xfId="0" applyFont="1" applyFill="1" applyBorder="1" applyAlignment="1"/>
    <xf numFmtId="0" fontId="7" fillId="2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167" fontId="8" fillId="0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2" borderId="2" xfId="1" applyNumberFormat="1" applyFont="1" applyFill="1" applyBorder="1" applyAlignment="1" applyProtection="1">
      <alignment horizontal="center" vertical="center" wrapText="1"/>
    </xf>
    <xf numFmtId="166" fontId="8" fillId="0" borderId="2" xfId="0" applyNumberFormat="1" applyFont="1" applyFill="1" applyBorder="1" applyAlignment="1"/>
    <xf numFmtId="0" fontId="8" fillId="0" borderId="2" xfId="0" applyFont="1" applyFill="1" applyBorder="1" applyAlignment="1"/>
    <xf numFmtId="167" fontId="8" fillId="0" borderId="2" xfId="0" applyNumberFormat="1" applyFont="1" applyFill="1" applyBorder="1" applyAlignment="1"/>
    <xf numFmtId="0" fontId="8" fillId="2" borderId="2" xfId="0" applyFont="1" applyFill="1" applyBorder="1" applyAlignment="1"/>
    <xf numFmtId="0" fontId="8" fillId="0" borderId="3" xfId="0" applyFont="1" applyFill="1" applyBorder="1" applyAlignment="1"/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 applyAlignment="1"/>
    <xf numFmtId="0" fontId="8" fillId="0" borderId="5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wrapText="1"/>
    </xf>
    <xf numFmtId="166" fontId="8" fillId="0" borderId="2" xfId="0" applyNumberFormat="1" applyFont="1" applyFill="1" applyBorder="1" applyAlignment="1">
      <alignment horizontal="center"/>
    </xf>
    <xf numFmtId="0" fontId="8" fillId="0" borderId="2" xfId="0" applyFont="1" applyFill="1" applyBorder="1"/>
    <xf numFmtId="0" fontId="8" fillId="2" borderId="2" xfId="0" applyFont="1" applyFill="1" applyBorder="1"/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2" fontId="8" fillId="0" borderId="2" xfId="1" applyNumberFormat="1" applyFont="1" applyFill="1" applyBorder="1" applyAlignment="1" applyProtection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167" fontId="8" fillId="0" borderId="2" xfId="2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5" xfId="1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165" fontId="7" fillId="0" borderId="2" xfId="2" applyNumberFormat="1" applyFont="1" applyFill="1" applyBorder="1" applyAlignment="1">
      <alignment horizontal="center" wrapText="1"/>
    </xf>
    <xf numFmtId="167" fontId="7" fillId="0" borderId="2" xfId="0" applyNumberFormat="1" applyFont="1" applyFill="1" applyBorder="1" applyAlignment="1">
      <alignment horizontal="center"/>
    </xf>
    <xf numFmtId="44" fontId="8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wrapText="1"/>
    </xf>
    <xf numFmtId="0" fontId="8" fillId="0" borderId="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7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44" fontId="8" fillId="0" borderId="3" xfId="0" applyNumberFormat="1" applyFont="1" applyFill="1" applyBorder="1" applyAlignment="1">
      <alignment horizontal="center" vertical="center"/>
    </xf>
    <xf numFmtId="49" fontId="8" fillId="0" borderId="0" xfId="0" applyNumberFormat="1" applyFont="1" applyAlignment="1">
      <alignment vertical="top" wrapText="1"/>
    </xf>
    <xf numFmtId="49" fontId="8" fillId="0" borderId="7" xfId="0" applyNumberFormat="1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167" fontId="8" fillId="0" borderId="8" xfId="0" applyNumberFormat="1" applyFont="1" applyFill="1" applyBorder="1" applyAlignment="1">
      <alignment horizontal="center"/>
    </xf>
    <xf numFmtId="0" fontId="8" fillId="0" borderId="8" xfId="0" applyFont="1" applyFill="1" applyBorder="1" applyAlignment="1"/>
    <xf numFmtId="0" fontId="8" fillId="2" borderId="8" xfId="0" applyFont="1" applyFill="1" applyBorder="1" applyAlignment="1">
      <alignment horizontal="center"/>
    </xf>
    <xf numFmtId="167" fontId="8" fillId="0" borderId="2" xfId="0" applyNumberFormat="1" applyFont="1" applyFill="1" applyBorder="1"/>
    <xf numFmtId="166" fontId="7" fillId="0" borderId="2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44" fontId="7" fillId="0" borderId="2" xfId="0" applyNumberFormat="1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center"/>
    </xf>
    <xf numFmtId="165" fontId="8" fillId="0" borderId="2" xfId="0" applyNumberFormat="1" applyFont="1" applyFill="1" applyBorder="1" applyAlignment="1">
      <alignment horizontal="center"/>
    </xf>
    <xf numFmtId="2" fontId="8" fillId="2" borderId="2" xfId="0" applyNumberFormat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167" fontId="8" fillId="0" borderId="2" xfId="1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 wrapText="1"/>
    </xf>
    <xf numFmtId="3" fontId="7" fillId="0" borderId="2" xfId="2" applyNumberFormat="1" applyFont="1" applyFill="1" applyBorder="1" applyAlignment="1">
      <alignment horizontal="center" wrapText="1"/>
    </xf>
    <xf numFmtId="167" fontId="7" fillId="0" borderId="2" xfId="2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/>
    </xf>
    <xf numFmtId="4" fontId="8" fillId="0" borderId="2" xfId="2" applyNumberFormat="1" applyFont="1" applyFill="1" applyBorder="1" applyAlignment="1">
      <alignment horizontal="center" wrapText="1"/>
    </xf>
    <xf numFmtId="4" fontId="7" fillId="0" borderId="2" xfId="2" applyNumberFormat="1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 wrapText="1"/>
    </xf>
    <xf numFmtId="167" fontId="8" fillId="0" borderId="7" xfId="2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4" fontId="8" fillId="0" borderId="0" xfId="0" applyNumberFormat="1" applyFont="1" applyFill="1" applyAlignment="1">
      <alignment horizontal="center"/>
    </xf>
    <xf numFmtId="167" fontId="8" fillId="0" borderId="0" xfId="0" applyNumberFormat="1" applyFont="1" applyFill="1"/>
    <xf numFmtId="0" fontId="8" fillId="0" borderId="0" xfId="0" applyFont="1" applyFill="1" applyAlignment="1">
      <alignment horizontal="center" wrapText="1"/>
    </xf>
    <xf numFmtId="44" fontId="12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/>
    </xf>
    <xf numFmtId="0" fontId="12" fillId="0" borderId="0" xfId="0" applyFont="1" applyFill="1" applyAlignment="1"/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horizontal="left"/>
    </xf>
    <xf numFmtId="44" fontId="12" fillId="0" borderId="0" xfId="0" applyNumberFormat="1" applyFont="1" applyFill="1" applyAlignment="1">
      <alignment horizontal="center" wrapText="1"/>
    </xf>
    <xf numFmtId="167" fontId="8" fillId="0" borderId="0" xfId="0" applyNumberFormat="1" applyFont="1" applyFill="1" applyAlignment="1">
      <alignment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vertical="top" wrapText="1"/>
    </xf>
    <xf numFmtId="0" fontId="8" fillId="2" borderId="0" xfId="0" applyFont="1" applyFill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/>
    <xf numFmtId="0" fontId="8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/>
    </xf>
    <xf numFmtId="166" fontId="8" fillId="2" borderId="2" xfId="0" applyNumberFormat="1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7" fillId="2" borderId="0" xfId="0" applyFont="1" applyFill="1" applyBorder="1" applyAlignment="1">
      <alignment horizontal="center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164" fontId="13" fillId="0" borderId="0" xfId="4" applyFont="1" applyFill="1" applyAlignment="1"/>
    <xf numFmtId="44" fontId="17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17" fillId="0" borderId="0" xfId="0" applyFont="1" applyFill="1" applyAlignment="1"/>
    <xf numFmtId="0" fontId="17" fillId="0" borderId="0" xfId="0" applyFont="1" applyFill="1" applyAlignment="1">
      <alignment vertical="top" wrapText="1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/>
    <xf numFmtId="0" fontId="18" fillId="0" borderId="0" xfId="0" applyFont="1" applyFill="1" applyAlignment="1">
      <alignment horizontal="left"/>
    </xf>
    <xf numFmtId="44" fontId="17" fillId="0" borderId="0" xfId="0" applyNumberFormat="1" applyFont="1" applyFill="1" applyAlignment="1">
      <alignment horizontal="center" wrapText="1"/>
    </xf>
    <xf numFmtId="167" fontId="6" fillId="0" borderId="0" xfId="0" applyNumberFormat="1" applyFont="1" applyFill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vertical="top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4" fontId="6" fillId="0" borderId="2" xfId="0" applyNumberFormat="1" applyFont="1" applyFill="1" applyBorder="1" applyAlignment="1">
      <alignment horizontal="center"/>
    </xf>
    <xf numFmtId="3" fontId="6" fillId="0" borderId="2" xfId="2" applyNumberFormat="1" applyFont="1" applyFill="1" applyBorder="1" applyAlignment="1">
      <alignment horizontal="center" wrapText="1"/>
    </xf>
    <xf numFmtId="167" fontId="6" fillId="0" borderId="2" xfId="2" applyNumberFormat="1" applyFont="1" applyFill="1" applyBorder="1" applyAlignment="1">
      <alignment horizontal="center" wrapText="1"/>
    </xf>
    <xf numFmtId="0" fontId="5" fillId="0" borderId="2" xfId="0" applyFont="1" applyFill="1" applyBorder="1" applyAlignment="1"/>
    <xf numFmtId="0" fontId="5" fillId="2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167" fontId="6" fillId="0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166" fontId="6" fillId="0" borderId="2" xfId="0" applyNumberFormat="1" applyFont="1" applyFill="1" applyBorder="1" applyAlignment="1"/>
    <xf numFmtId="0" fontId="6" fillId="0" borderId="2" xfId="0" applyFont="1" applyFill="1" applyBorder="1" applyAlignment="1"/>
    <xf numFmtId="167" fontId="6" fillId="0" borderId="2" xfId="0" applyNumberFormat="1" applyFont="1" applyFill="1" applyBorder="1" applyAlignment="1"/>
    <xf numFmtId="0" fontId="6" fillId="2" borderId="2" xfId="0" applyFont="1" applyFill="1" applyBorder="1" applyAlignment="1"/>
    <xf numFmtId="0" fontId="6" fillId="0" borderId="3" xfId="0" applyFont="1" applyFill="1" applyBorder="1" applyAlignment="1"/>
    <xf numFmtId="0" fontId="6" fillId="0" borderId="4" xfId="0" applyFont="1" applyFill="1" applyBorder="1" applyAlignment="1">
      <alignment horizontal="center"/>
    </xf>
    <xf numFmtId="0" fontId="6" fillId="0" borderId="4" xfId="0" applyFont="1" applyFill="1" applyBorder="1" applyAlignment="1"/>
    <xf numFmtId="0" fontId="6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166" fontId="6" fillId="0" borderId="2" xfId="0" applyNumberFormat="1" applyFont="1" applyFill="1" applyBorder="1" applyAlignment="1">
      <alignment horizontal="center"/>
    </xf>
    <xf numFmtId="0" fontId="6" fillId="0" borderId="2" xfId="0" applyFont="1" applyFill="1" applyBorder="1"/>
    <xf numFmtId="0" fontId="6" fillId="2" borderId="2" xfId="0" applyFont="1" applyFill="1" applyBorder="1"/>
    <xf numFmtId="49" fontId="6" fillId="0" borderId="2" xfId="0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 applyProtection="1">
      <alignment horizontal="center" vertical="center" wrapText="1"/>
    </xf>
    <xf numFmtId="165" fontId="6" fillId="0" borderId="2" xfId="2" applyNumberFormat="1" applyFont="1" applyFill="1" applyBorder="1" applyAlignment="1">
      <alignment horizontal="center" vertical="center" wrapText="1"/>
    </xf>
    <xf numFmtId="3" fontId="6" fillId="0" borderId="2" xfId="2" applyNumberFormat="1" applyFont="1" applyFill="1" applyBorder="1" applyAlignment="1">
      <alignment horizontal="center" vertical="center" wrapText="1"/>
    </xf>
    <xf numFmtId="167" fontId="6" fillId="0" borderId="2" xfId="2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167" fontId="5" fillId="0" borderId="2" xfId="0" applyNumberFormat="1" applyFont="1" applyFill="1" applyBorder="1" applyAlignment="1">
      <alignment horizontal="center"/>
    </xf>
    <xf numFmtId="44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2" fontId="6" fillId="0" borderId="2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167" fontId="6" fillId="0" borderId="8" xfId="0" applyNumberFormat="1" applyFont="1" applyFill="1" applyBorder="1" applyAlignment="1">
      <alignment horizontal="center"/>
    </xf>
    <xf numFmtId="0" fontId="6" fillId="0" borderId="8" xfId="0" applyFont="1" applyFill="1" applyBorder="1" applyAlignment="1"/>
    <xf numFmtId="0" fontId="6" fillId="2" borderId="8" xfId="0" applyFont="1" applyFill="1" applyBorder="1" applyAlignment="1">
      <alignment horizontal="center"/>
    </xf>
    <xf numFmtId="167" fontId="6" fillId="0" borderId="2" xfId="0" applyNumberFormat="1" applyFont="1" applyFill="1" applyBorder="1"/>
    <xf numFmtId="0" fontId="5" fillId="0" borderId="3" xfId="0" applyFont="1" applyFill="1" applyBorder="1" applyAlignment="1">
      <alignment horizontal="center"/>
    </xf>
    <xf numFmtId="44" fontId="5" fillId="0" borderId="2" xfId="0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165" fontId="6" fillId="0" borderId="2" xfId="0" applyNumberFormat="1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167" fontId="6" fillId="0" borderId="2" xfId="1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5" fontId="6" fillId="0" borderId="2" xfId="2" applyNumberFormat="1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wrapText="1"/>
    </xf>
    <xf numFmtId="3" fontId="5" fillId="0" borderId="2" xfId="2" applyNumberFormat="1" applyFont="1" applyFill="1" applyBorder="1" applyAlignment="1">
      <alignment horizontal="center" wrapText="1"/>
    </xf>
    <xf numFmtId="167" fontId="5" fillId="0" borderId="2" xfId="2" applyNumberFormat="1" applyFont="1" applyFill="1" applyBorder="1" applyAlignment="1">
      <alignment horizontal="center" wrapText="1"/>
    </xf>
    <xf numFmtId="4" fontId="5" fillId="0" borderId="2" xfId="2" applyNumberFormat="1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18" fillId="0" borderId="0" xfId="0" applyFont="1" applyFill="1" applyAlignment="1">
      <alignment wrapText="1"/>
    </xf>
    <xf numFmtId="0" fontId="18" fillId="0" borderId="0" xfId="0" applyFont="1" applyFill="1" applyAlignment="1"/>
    <xf numFmtId="167" fontId="18" fillId="0" borderId="0" xfId="0" applyNumberFormat="1" applyFont="1" applyFill="1" applyAlignment="1"/>
    <xf numFmtId="164" fontId="18" fillId="0" borderId="0" xfId="4" applyFont="1" applyFill="1" applyAlignment="1"/>
    <xf numFmtId="2" fontId="6" fillId="0" borderId="2" xfId="2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2" fontId="5" fillId="0" borderId="2" xfId="1" applyNumberFormat="1" applyFont="1" applyFill="1" applyBorder="1" applyAlignment="1" applyProtection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/>
    </xf>
    <xf numFmtId="1" fontId="6" fillId="0" borderId="2" xfId="1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wrapText="1"/>
    </xf>
    <xf numFmtId="0" fontId="6" fillId="0" borderId="2" xfId="3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44" fontId="7" fillId="0" borderId="2" xfId="0" applyNumberFormat="1" applyFont="1" applyFill="1" applyBorder="1" applyAlignment="1">
      <alignment horizontal="center"/>
    </xf>
    <xf numFmtId="44" fontId="13" fillId="0" borderId="0" xfId="0" applyNumberFormat="1" applyFont="1" applyFill="1" applyAlignment="1">
      <alignment horizontal="left" vertical="top" wrapText="1"/>
    </xf>
    <xf numFmtId="0" fontId="7" fillId="0" borderId="1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44" fontId="8" fillId="0" borderId="0" xfId="0" applyNumberFormat="1" applyFont="1" applyFill="1" applyAlignment="1">
      <alignment horizontal="left"/>
    </xf>
    <xf numFmtId="49" fontId="7" fillId="0" borderId="11" xfId="0" applyNumberFormat="1" applyFont="1" applyFill="1" applyBorder="1" applyAlignment="1">
      <alignment horizontal="center"/>
    </xf>
    <xf numFmtId="49" fontId="7" fillId="0" borderId="17" xfId="0" applyNumberFormat="1" applyFont="1" applyFill="1" applyBorder="1" applyAlignment="1">
      <alignment horizontal="center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center" vertical="center" wrapText="1"/>
    </xf>
    <xf numFmtId="0" fontId="8" fillId="0" borderId="5" xfId="1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44" fontId="7" fillId="0" borderId="3" xfId="0" applyNumberFormat="1" applyFont="1" applyFill="1" applyBorder="1" applyAlignment="1">
      <alignment horizontal="center"/>
    </xf>
    <xf numFmtId="44" fontId="7" fillId="0" borderId="4" xfId="0" applyNumberFormat="1" applyFont="1" applyFill="1" applyBorder="1" applyAlignment="1">
      <alignment horizontal="center"/>
    </xf>
    <xf numFmtId="44" fontId="7" fillId="0" borderId="5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0" fontId="8" fillId="0" borderId="15" xfId="1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 wrapText="1"/>
      <protection locked="0"/>
    </xf>
    <xf numFmtId="0" fontId="8" fillId="0" borderId="5" xfId="1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167" fontId="8" fillId="0" borderId="6" xfId="1" applyNumberFormat="1" applyFont="1" applyFill="1" applyBorder="1" applyAlignment="1" applyProtection="1">
      <alignment horizontal="center" vertical="center" wrapText="1"/>
      <protection locked="0"/>
    </xf>
    <xf numFmtId="167" fontId="8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4" xfId="1" applyNumberFormat="1" applyFont="1" applyFill="1" applyBorder="1" applyAlignment="1" applyProtection="1">
      <alignment horizontal="center" vertical="center" wrapText="1"/>
    </xf>
    <xf numFmtId="0" fontId="7" fillId="0" borderId="5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44" fontId="8" fillId="0" borderId="6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/>
    <xf numFmtId="0" fontId="11" fillId="0" borderId="7" xfId="0" applyFont="1" applyFill="1" applyBorder="1"/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textRotation="90" wrapText="1"/>
    </xf>
    <xf numFmtId="0" fontId="8" fillId="2" borderId="8" xfId="0" applyFont="1" applyFill="1" applyBorder="1" applyAlignment="1">
      <alignment horizontal="center" vertical="center" textRotation="90" wrapText="1"/>
    </xf>
    <xf numFmtId="0" fontId="8" fillId="2" borderId="7" xfId="0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8" fillId="0" borderId="6" xfId="1" applyFont="1" applyFill="1" applyBorder="1" applyAlignment="1" applyProtection="1">
      <alignment horizontal="center" vertical="center" wrapText="1"/>
      <protection locked="0"/>
    </xf>
    <xf numFmtId="0" fontId="8" fillId="0" borderId="7" xfId="1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textRotation="90" wrapText="1"/>
    </xf>
    <xf numFmtId="0" fontId="8" fillId="0" borderId="8" xfId="0" applyFont="1" applyFill="1" applyBorder="1" applyAlignment="1">
      <alignment horizontal="center" textRotation="90" wrapText="1"/>
    </xf>
    <xf numFmtId="0" fontId="8" fillId="0" borderId="7" xfId="0" applyFont="1" applyFill="1" applyBorder="1" applyAlignment="1">
      <alignment horizontal="center" textRotation="90" wrapText="1"/>
    </xf>
    <xf numFmtId="0" fontId="6" fillId="0" borderId="6" xfId="0" applyFont="1" applyFill="1" applyBorder="1" applyAlignment="1">
      <alignment horizontal="center" vertical="center" wrapText="1"/>
    </xf>
    <xf numFmtId="0" fontId="16" fillId="0" borderId="8" xfId="0" applyFont="1" applyFill="1" applyBorder="1"/>
    <xf numFmtId="0" fontId="16" fillId="0" borderId="7" xfId="0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  <protection locked="0"/>
    </xf>
    <xf numFmtId="0" fontId="6" fillId="0" borderId="7" xfId="1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>
      <alignment horizontal="center" textRotation="90" wrapText="1"/>
    </xf>
    <xf numFmtId="0" fontId="6" fillId="0" borderId="8" xfId="0" applyFont="1" applyFill="1" applyBorder="1" applyAlignment="1">
      <alignment horizontal="center" textRotation="90" wrapText="1"/>
    </xf>
    <xf numFmtId="0" fontId="6" fillId="0" borderId="7" xfId="0" applyFont="1" applyFill="1" applyBorder="1" applyAlignment="1">
      <alignment horizontal="center" textRotation="90" wrapText="1"/>
    </xf>
    <xf numFmtId="0" fontId="17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8" fillId="0" borderId="11" xfId="0" applyFont="1" applyFill="1" applyBorder="1" applyAlignment="1">
      <alignment horizontal="center" vertical="top" wrapText="1"/>
    </xf>
    <xf numFmtId="44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6" fillId="2" borderId="6" xfId="0" applyFont="1" applyFill="1" applyBorder="1" applyAlignment="1">
      <alignment horizontal="center" vertical="center" textRotation="90" wrapText="1"/>
    </xf>
    <xf numFmtId="0" fontId="6" fillId="2" borderId="8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top" wrapText="1"/>
    </xf>
    <xf numFmtId="0" fontId="17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67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167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1" applyFont="1" applyFill="1" applyBorder="1" applyAlignment="1" applyProtection="1">
      <alignment horizontal="center" vertical="center" wrapText="1"/>
      <protection locked="0"/>
    </xf>
    <xf numFmtId="0" fontId="6" fillId="0" borderId="5" xfId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4" xfId="1" applyNumberFormat="1" applyFont="1" applyFill="1" applyBorder="1" applyAlignment="1" applyProtection="1">
      <alignment horizontal="center" vertical="center" wrapText="1"/>
    </xf>
    <xf numFmtId="0" fontId="6" fillId="0" borderId="5" xfId="1" applyNumberFormat="1" applyFont="1" applyFill="1" applyBorder="1" applyAlignment="1" applyProtection="1">
      <alignment horizontal="center" vertical="center" wrapText="1"/>
    </xf>
    <xf numFmtId="44" fontId="5" fillId="0" borderId="3" xfId="0" applyNumberFormat="1" applyFont="1" applyFill="1" applyBorder="1" applyAlignment="1">
      <alignment horizontal="center"/>
    </xf>
    <xf numFmtId="44" fontId="5" fillId="0" borderId="4" xfId="0" applyNumberFormat="1" applyFont="1" applyFill="1" applyBorder="1" applyAlignment="1">
      <alignment horizontal="center"/>
    </xf>
    <xf numFmtId="44" fontId="5" fillId="0" borderId="5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 wrapText="1"/>
    </xf>
    <xf numFmtId="0" fontId="5" fillId="0" borderId="4" xfId="1" applyNumberFormat="1" applyFont="1" applyFill="1" applyBorder="1" applyAlignment="1" applyProtection="1">
      <alignment horizontal="center" vertical="center" wrapText="1"/>
    </xf>
    <xf numFmtId="0" fontId="5" fillId="0" borderId="5" xfId="1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6" fillId="0" borderId="13" xfId="1" applyNumberFormat="1" applyFont="1" applyFill="1" applyBorder="1" applyAlignment="1" applyProtection="1">
      <alignment horizontal="center" vertical="center" wrapText="1"/>
    </xf>
    <xf numFmtId="0" fontId="6" fillId="0" borderId="14" xfId="1" applyNumberFormat="1" applyFont="1" applyFill="1" applyBorder="1" applyAlignment="1" applyProtection="1">
      <alignment horizontal="center" vertical="center" wrapText="1"/>
    </xf>
    <xf numFmtId="0" fontId="6" fillId="0" borderId="15" xfId="1" applyNumberFormat="1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44" fontId="5" fillId="0" borderId="2" xfId="0" applyNumberFormat="1" applyFont="1" applyFill="1" applyBorder="1" applyAlignment="1">
      <alignment horizontal="center"/>
    </xf>
    <xf numFmtId="49" fontId="5" fillId="0" borderId="11" xfId="0" applyNumberFormat="1" applyFont="1" applyFill="1" applyBorder="1" applyAlignment="1">
      <alignment horizontal="center"/>
    </xf>
    <xf numFmtId="49" fontId="5" fillId="0" borderId="17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44" fontId="6" fillId="0" borderId="0" xfId="0" applyNumberFormat="1" applyFont="1" applyFill="1" applyAlignment="1">
      <alignment horizontal="left"/>
    </xf>
    <xf numFmtId="0" fontId="6" fillId="0" borderId="14" xfId="0" applyFont="1" applyFill="1" applyBorder="1" applyAlignment="1">
      <alignment horizontal="left" vertical="top" wrapText="1"/>
    </xf>
    <xf numFmtId="44" fontId="18" fillId="0" borderId="0" xfId="0" applyNumberFormat="1" applyFont="1" applyFill="1" applyAlignment="1">
      <alignment horizontal="left" vertical="top" wrapText="1"/>
    </xf>
  </cellXfs>
  <cellStyles count="5">
    <cellStyle name="Iau?iue" xfId="1"/>
    <cellStyle name="Обычный" xfId="0" builtinId="0"/>
    <cellStyle name="Обычный 2" xfId="2"/>
    <cellStyle name="Обычный 3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42"/>
  <sheetViews>
    <sheetView view="pageLayout" topLeftCell="C94" zoomScale="55" zoomScaleSheetLayoutView="25" zoomScalePageLayoutView="55" workbookViewId="0">
      <selection sqref="A1:U142"/>
    </sheetView>
  </sheetViews>
  <sheetFormatPr defaultRowHeight="12"/>
  <cols>
    <col min="1" max="1" width="7.7109375" style="3" customWidth="1"/>
    <col min="2" max="2" width="155.28515625" style="2" customWidth="1"/>
    <col min="3" max="3" width="7.5703125" style="2" customWidth="1"/>
    <col min="4" max="4" width="7.7109375" style="2" customWidth="1"/>
    <col min="5" max="5" width="7.42578125" style="2" customWidth="1"/>
    <col min="6" max="6" width="8.28515625" style="2" customWidth="1"/>
    <col min="7" max="7" width="7.140625" style="8" customWidth="1"/>
    <col min="8" max="8" width="10.140625" style="2" customWidth="1"/>
    <col min="9" max="9" width="10.42578125" style="2" customWidth="1"/>
    <col min="10" max="10" width="11.28515625" style="2" customWidth="1"/>
    <col min="11" max="11" width="9" style="2" customWidth="1"/>
    <col min="12" max="12" width="6.7109375" style="2" customWidth="1"/>
    <col min="13" max="13" width="6.85546875" style="2" customWidth="1"/>
    <col min="14" max="14" width="6.7109375" style="2" customWidth="1"/>
    <col min="15" max="15" width="0.5703125" style="2" hidden="1" customWidth="1"/>
    <col min="16" max="16" width="6.140625" style="2" customWidth="1"/>
    <col min="17" max="17" width="5" style="2" customWidth="1"/>
    <col min="18" max="18" width="4.85546875" style="14" customWidth="1"/>
    <col min="19" max="19" width="7.140625" style="5" customWidth="1"/>
    <col min="20" max="20" width="5.5703125" style="5" customWidth="1"/>
    <col min="21" max="21" width="7.5703125" style="5" customWidth="1"/>
    <col min="22" max="16384" width="9.140625" style="2"/>
  </cols>
  <sheetData>
    <row r="1" spans="1:21" ht="102" customHeight="1">
      <c r="A1" s="105"/>
      <c r="B1" s="21"/>
      <c r="C1" s="21"/>
      <c r="D1" s="21"/>
      <c r="E1" s="21"/>
      <c r="F1" s="21"/>
      <c r="G1" s="106"/>
      <c r="H1" s="21"/>
      <c r="I1" s="21"/>
      <c r="J1" s="21"/>
      <c r="K1" s="21"/>
      <c r="L1" s="107"/>
      <c r="M1" s="107"/>
      <c r="N1" s="322" t="s">
        <v>51</v>
      </c>
      <c r="O1" s="322"/>
      <c r="P1" s="323"/>
      <c r="Q1" s="323"/>
      <c r="R1" s="323"/>
      <c r="S1" s="323"/>
      <c r="T1" s="323"/>
      <c r="U1" s="323"/>
    </row>
    <row r="2" spans="1:21" ht="15" customHeight="1">
      <c r="A2" s="108"/>
      <c r="B2" s="318" t="s">
        <v>52</v>
      </c>
      <c r="C2" s="318"/>
      <c r="D2" s="318"/>
      <c r="E2" s="318"/>
      <c r="F2" s="21"/>
      <c r="G2" s="106"/>
      <c r="H2" s="21"/>
      <c r="I2" s="21"/>
      <c r="J2" s="21"/>
      <c r="K2" s="321" t="s">
        <v>55</v>
      </c>
      <c r="L2" s="321"/>
      <c r="M2" s="321"/>
      <c r="N2" s="109"/>
      <c r="O2" s="110"/>
      <c r="P2" s="110"/>
      <c r="Q2" s="110"/>
      <c r="R2" s="111"/>
      <c r="S2" s="110"/>
      <c r="T2" s="112"/>
      <c r="U2" s="112"/>
    </row>
    <row r="3" spans="1:21" ht="12" customHeight="1">
      <c r="A3" s="108"/>
      <c r="B3" s="319" t="s">
        <v>184</v>
      </c>
      <c r="C3" s="319"/>
      <c r="D3" s="319"/>
      <c r="E3" s="319"/>
      <c r="F3" s="21"/>
      <c r="G3" s="106"/>
      <c r="H3" s="21"/>
      <c r="I3" s="21"/>
      <c r="J3" s="21"/>
      <c r="K3" s="253" t="s">
        <v>134</v>
      </c>
      <c r="L3" s="253"/>
      <c r="M3" s="253"/>
      <c r="N3" s="253"/>
      <c r="O3" s="110"/>
      <c r="P3" s="110"/>
      <c r="Q3" s="110"/>
      <c r="R3" s="111"/>
      <c r="S3" s="110"/>
      <c r="T3" s="112"/>
      <c r="U3" s="112"/>
    </row>
    <row r="4" spans="1:21" ht="12" customHeight="1">
      <c r="A4" s="108"/>
      <c r="B4" s="113" t="s">
        <v>132</v>
      </c>
      <c r="C4" s="113"/>
      <c r="D4" s="113"/>
      <c r="E4" s="113"/>
      <c r="F4" s="21"/>
      <c r="G4" s="106"/>
      <c r="H4" s="21"/>
      <c r="I4" s="21"/>
      <c r="J4" s="21"/>
      <c r="K4" s="114"/>
      <c r="L4" s="114"/>
      <c r="M4" s="114"/>
      <c r="N4" s="114"/>
      <c r="O4" s="110"/>
      <c r="P4" s="110"/>
      <c r="Q4" s="110"/>
      <c r="R4" s="111"/>
      <c r="S4" s="110"/>
      <c r="T4" s="112"/>
      <c r="U4" s="112"/>
    </row>
    <row r="5" spans="1:21" ht="12" customHeight="1">
      <c r="A5" s="108"/>
      <c r="B5" s="115" t="s">
        <v>53</v>
      </c>
      <c r="C5" s="115"/>
      <c r="D5" s="115"/>
      <c r="E5" s="115"/>
      <c r="F5" s="21"/>
      <c r="G5" s="106"/>
      <c r="H5" s="21"/>
      <c r="I5" s="21"/>
      <c r="J5" s="21"/>
      <c r="K5" s="303" t="s">
        <v>56</v>
      </c>
      <c r="L5" s="303"/>
      <c r="M5" s="303"/>
      <c r="N5" s="303"/>
      <c r="O5" s="110"/>
      <c r="P5" s="110"/>
      <c r="Q5" s="110"/>
      <c r="R5" s="111"/>
      <c r="S5" s="110"/>
      <c r="T5" s="112"/>
      <c r="U5" s="112"/>
    </row>
    <row r="6" spans="1:21" ht="12" customHeight="1">
      <c r="A6" s="108"/>
      <c r="B6" s="116"/>
      <c r="C6" s="116"/>
      <c r="D6" s="116"/>
      <c r="E6" s="116"/>
      <c r="F6" s="21"/>
      <c r="G6" s="106"/>
      <c r="H6" s="21"/>
      <c r="I6" s="21"/>
      <c r="J6" s="21"/>
      <c r="K6" s="21"/>
      <c r="L6" s="21"/>
      <c r="M6" s="21"/>
      <c r="N6" s="21"/>
      <c r="O6" s="110"/>
      <c r="P6" s="110"/>
      <c r="Q6" s="110"/>
      <c r="R6" s="111"/>
      <c r="S6" s="110"/>
      <c r="T6" s="112"/>
      <c r="U6" s="112"/>
    </row>
    <row r="7" spans="1:21" ht="12" customHeight="1">
      <c r="A7" s="108"/>
      <c r="B7" s="320" t="s">
        <v>197</v>
      </c>
      <c r="C7" s="320"/>
      <c r="D7" s="320"/>
      <c r="E7" s="320"/>
      <c r="F7" s="21"/>
      <c r="G7" s="106"/>
      <c r="H7" s="21"/>
      <c r="I7" s="21"/>
      <c r="J7" s="21"/>
      <c r="K7" s="114" t="s">
        <v>58</v>
      </c>
      <c r="L7" s="114"/>
      <c r="M7" s="114" t="s">
        <v>133</v>
      </c>
      <c r="N7" s="114"/>
      <c r="O7" s="110"/>
      <c r="P7" s="110"/>
      <c r="Q7" s="110"/>
      <c r="R7" s="111"/>
      <c r="S7" s="110"/>
      <c r="T7" s="112"/>
      <c r="U7" s="112"/>
    </row>
    <row r="8" spans="1:21" ht="12" customHeight="1">
      <c r="A8" s="108"/>
      <c r="B8" s="117" t="s">
        <v>54</v>
      </c>
      <c r="C8" s="118"/>
      <c r="D8" s="118"/>
      <c r="E8" s="118"/>
      <c r="F8" s="21"/>
      <c r="G8" s="106"/>
      <c r="H8" s="21"/>
      <c r="I8" s="21"/>
      <c r="J8" s="21"/>
      <c r="K8" s="21"/>
      <c r="L8" s="119" t="s">
        <v>2</v>
      </c>
      <c r="M8" s="303" t="s">
        <v>124</v>
      </c>
      <c r="N8" s="303"/>
      <c r="O8" s="110"/>
      <c r="P8" s="110"/>
      <c r="Q8" s="110"/>
      <c r="R8" s="111"/>
      <c r="S8" s="110"/>
      <c r="T8" s="112"/>
      <c r="U8" s="112"/>
    </row>
    <row r="9" spans="1:21" ht="12" customHeight="1">
      <c r="A9" s="108"/>
      <c r="B9" s="118" t="s">
        <v>185</v>
      </c>
      <c r="C9" s="118"/>
      <c r="D9" s="118"/>
      <c r="E9" s="118"/>
      <c r="F9" s="21"/>
      <c r="G9" s="106"/>
      <c r="H9" s="21"/>
      <c r="I9" s="21"/>
      <c r="J9" s="21"/>
      <c r="K9" s="21"/>
      <c r="L9" s="21"/>
      <c r="M9" s="21"/>
      <c r="N9" s="21"/>
      <c r="O9" s="110"/>
      <c r="P9" s="110"/>
      <c r="Q9" s="110"/>
      <c r="R9" s="111"/>
      <c r="S9" s="110"/>
      <c r="T9" s="112"/>
      <c r="U9" s="112"/>
    </row>
    <row r="10" spans="1:21" ht="12" customHeight="1">
      <c r="A10" s="108"/>
      <c r="B10" s="118" t="s">
        <v>186</v>
      </c>
      <c r="C10" s="118"/>
      <c r="D10" s="118"/>
      <c r="E10" s="118"/>
      <c r="F10" s="21"/>
      <c r="G10" s="106"/>
      <c r="H10" s="21"/>
      <c r="I10" s="21"/>
      <c r="J10" s="21"/>
      <c r="K10" s="120" t="s">
        <v>57</v>
      </c>
      <c r="L10" s="120"/>
      <c r="M10" s="120"/>
      <c r="N10" s="120"/>
      <c r="O10" s="110"/>
      <c r="P10" s="110"/>
      <c r="Q10" s="110"/>
      <c r="R10" s="111"/>
      <c r="S10" s="110"/>
      <c r="T10" s="112"/>
      <c r="U10" s="112"/>
    </row>
    <row r="11" spans="1:21" ht="12" customHeight="1">
      <c r="A11" s="108"/>
      <c r="B11" s="118"/>
      <c r="C11" s="118"/>
      <c r="D11" s="118"/>
      <c r="E11" s="118"/>
      <c r="F11" s="21"/>
      <c r="G11" s="106"/>
      <c r="H11" s="21"/>
      <c r="I11" s="21"/>
      <c r="J11" s="21"/>
      <c r="K11" s="120" t="s">
        <v>54</v>
      </c>
      <c r="L11" s="21"/>
      <c r="M11" s="21"/>
      <c r="N11" s="21"/>
      <c r="O11" s="110"/>
      <c r="P11" s="110"/>
      <c r="Q11" s="110"/>
      <c r="R11" s="111"/>
      <c r="S11" s="110"/>
      <c r="T11" s="112"/>
      <c r="U11" s="112"/>
    </row>
    <row r="12" spans="1:21" s="4" customFormat="1" ht="15.75" customHeight="1">
      <c r="A12" s="121"/>
      <c r="B12" s="118" t="s">
        <v>187</v>
      </c>
      <c r="C12" s="116"/>
      <c r="D12" s="116"/>
      <c r="E12" s="116"/>
      <c r="F12" s="107"/>
      <c r="G12" s="122"/>
      <c r="H12" s="123"/>
      <c r="I12" s="123"/>
      <c r="J12" s="123"/>
      <c r="K12" s="107"/>
      <c r="L12" s="107"/>
      <c r="M12" s="107"/>
      <c r="N12" s="107"/>
      <c r="O12" s="124"/>
      <c r="P12" s="124"/>
      <c r="Q12" s="107"/>
      <c r="R12" s="125"/>
      <c r="S12" s="126"/>
      <c r="T12" s="126"/>
      <c r="U12" s="126"/>
    </row>
    <row r="13" spans="1:21" ht="22.5" customHeight="1">
      <c r="A13" s="306" t="s">
        <v>174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127"/>
      <c r="T13" s="127"/>
      <c r="U13" s="127"/>
    </row>
    <row r="14" spans="1:21" ht="14.25" customHeight="1">
      <c r="A14" s="307" t="s">
        <v>198</v>
      </c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127"/>
      <c r="T14" s="127"/>
      <c r="U14" s="127"/>
    </row>
    <row r="15" spans="1:21" ht="20.25" customHeight="1">
      <c r="A15" s="326" t="s">
        <v>59</v>
      </c>
      <c r="B15" s="326"/>
      <c r="C15" s="326"/>
      <c r="D15" s="326"/>
      <c r="E15" s="326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127"/>
      <c r="T15" s="127"/>
      <c r="U15" s="127"/>
    </row>
    <row r="16" spans="1:21" ht="68.25" customHeight="1">
      <c r="A16" s="308" t="s">
        <v>0</v>
      </c>
      <c r="B16" s="287" t="s">
        <v>1</v>
      </c>
      <c r="C16" s="287" t="s">
        <v>112</v>
      </c>
      <c r="D16" s="285" t="s">
        <v>100</v>
      </c>
      <c r="E16" s="314"/>
      <c r="F16" s="314"/>
      <c r="G16" s="314"/>
      <c r="H16" s="314"/>
      <c r="I16" s="314"/>
      <c r="J16" s="286"/>
      <c r="K16" s="285" t="s">
        <v>101</v>
      </c>
      <c r="L16" s="286"/>
      <c r="M16" s="285" t="s">
        <v>136</v>
      </c>
      <c r="N16" s="314"/>
      <c r="O16" s="314"/>
      <c r="P16" s="286"/>
      <c r="Q16" s="311" t="s">
        <v>114</v>
      </c>
      <c r="R16" s="315" t="s">
        <v>115</v>
      </c>
      <c r="S16" s="327" t="s">
        <v>120</v>
      </c>
      <c r="T16" s="327" t="s">
        <v>121</v>
      </c>
      <c r="U16" s="327" t="s">
        <v>102</v>
      </c>
    </row>
    <row r="17" spans="1:22" ht="15.75" customHeight="1">
      <c r="A17" s="309"/>
      <c r="B17" s="288"/>
      <c r="C17" s="309"/>
      <c r="D17" s="287" t="s">
        <v>9</v>
      </c>
      <c r="E17" s="250" t="s">
        <v>60</v>
      </c>
      <c r="F17" s="251"/>
      <c r="G17" s="251"/>
      <c r="H17" s="251"/>
      <c r="I17" s="251"/>
      <c r="J17" s="252"/>
      <c r="K17" s="287" t="s">
        <v>34</v>
      </c>
      <c r="L17" s="287" t="s">
        <v>35</v>
      </c>
      <c r="M17" s="287" t="s">
        <v>36</v>
      </c>
      <c r="N17" s="292" t="s">
        <v>27</v>
      </c>
      <c r="O17" s="293"/>
      <c r="P17" s="294"/>
      <c r="Q17" s="312"/>
      <c r="R17" s="316"/>
      <c r="S17" s="328"/>
      <c r="T17" s="328"/>
      <c r="U17" s="328"/>
    </row>
    <row r="18" spans="1:22" ht="28.5" customHeight="1">
      <c r="A18" s="309"/>
      <c r="B18" s="288"/>
      <c r="C18" s="309"/>
      <c r="D18" s="288"/>
      <c r="E18" s="324" t="s">
        <v>113</v>
      </c>
      <c r="F18" s="324" t="s">
        <v>13</v>
      </c>
      <c r="G18" s="298" t="s">
        <v>33</v>
      </c>
      <c r="H18" s="290" t="s">
        <v>61</v>
      </c>
      <c r="I18" s="291"/>
      <c r="J18" s="324" t="s">
        <v>42</v>
      </c>
      <c r="K18" s="288"/>
      <c r="L18" s="288"/>
      <c r="M18" s="288"/>
      <c r="N18" s="295"/>
      <c r="O18" s="296"/>
      <c r="P18" s="297"/>
      <c r="Q18" s="312"/>
      <c r="R18" s="316"/>
      <c r="S18" s="328"/>
      <c r="T18" s="328"/>
      <c r="U18" s="328"/>
    </row>
    <row r="19" spans="1:22" ht="48.75" customHeight="1">
      <c r="A19" s="310"/>
      <c r="B19" s="289"/>
      <c r="C19" s="310"/>
      <c r="D19" s="289"/>
      <c r="E19" s="325"/>
      <c r="F19" s="325"/>
      <c r="G19" s="299"/>
      <c r="H19" s="95" t="s">
        <v>14</v>
      </c>
      <c r="I19" s="95" t="s">
        <v>15</v>
      </c>
      <c r="J19" s="325"/>
      <c r="K19" s="289"/>
      <c r="L19" s="289"/>
      <c r="M19" s="289"/>
      <c r="N19" s="304" t="s">
        <v>37</v>
      </c>
      <c r="O19" s="305"/>
      <c r="P19" s="128" t="s">
        <v>38</v>
      </c>
      <c r="Q19" s="313"/>
      <c r="R19" s="317"/>
      <c r="S19" s="329"/>
      <c r="T19" s="329"/>
      <c r="U19" s="329"/>
    </row>
    <row r="20" spans="1:22" s="6" customFormat="1" ht="18.75">
      <c r="A20" s="15">
        <v>1</v>
      </c>
      <c r="B20" s="16">
        <v>2</v>
      </c>
      <c r="C20" s="16">
        <v>3</v>
      </c>
      <c r="D20" s="16">
        <v>4</v>
      </c>
      <c r="E20" s="16">
        <v>5</v>
      </c>
      <c r="F20" s="16">
        <v>6</v>
      </c>
      <c r="G20" s="17">
        <v>7</v>
      </c>
      <c r="H20" s="16">
        <v>8</v>
      </c>
      <c r="I20" s="16">
        <v>9</v>
      </c>
      <c r="J20" s="16">
        <v>10</v>
      </c>
      <c r="K20" s="18">
        <v>11</v>
      </c>
      <c r="L20" s="18">
        <v>12</v>
      </c>
      <c r="M20" s="18">
        <v>13</v>
      </c>
      <c r="N20" s="272">
        <v>14</v>
      </c>
      <c r="O20" s="274"/>
      <c r="P20" s="18">
        <v>15</v>
      </c>
      <c r="Q20" s="18">
        <v>16</v>
      </c>
      <c r="R20" s="19">
        <v>17</v>
      </c>
      <c r="S20" s="16">
        <v>18</v>
      </c>
      <c r="T20" s="16">
        <v>19</v>
      </c>
      <c r="U20" s="16">
        <v>20</v>
      </c>
    </row>
    <row r="21" spans="1:22" ht="18.75">
      <c r="A21" s="15" t="s">
        <v>62</v>
      </c>
      <c r="B21" s="246" t="s">
        <v>11</v>
      </c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8"/>
    </row>
    <row r="22" spans="1:22" ht="18.75">
      <c r="A22" s="20" t="s">
        <v>3</v>
      </c>
      <c r="B22" s="246" t="s">
        <v>193</v>
      </c>
      <c r="C22" s="247"/>
      <c r="D22" s="247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8"/>
    </row>
    <row r="23" spans="1:22" ht="18.75">
      <c r="A23" s="20" t="s">
        <v>4</v>
      </c>
      <c r="B23" s="269" t="s">
        <v>63</v>
      </c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1"/>
    </row>
    <row r="24" spans="1:22" ht="18.75">
      <c r="A24" s="20"/>
      <c r="B24" s="16"/>
      <c r="C24" s="21"/>
      <c r="D24" s="16"/>
      <c r="E24" s="22" t="s">
        <v>8</v>
      </c>
      <c r="F24" s="22" t="s">
        <v>8</v>
      </c>
      <c r="G24" s="23" t="s">
        <v>8</v>
      </c>
      <c r="H24" s="22" t="s">
        <v>17</v>
      </c>
      <c r="I24" s="22" t="s">
        <v>8</v>
      </c>
      <c r="J24" s="22" t="s">
        <v>17</v>
      </c>
      <c r="K24" s="22"/>
      <c r="L24" s="22"/>
      <c r="M24" s="22"/>
      <c r="N24" s="24"/>
      <c r="O24" s="24"/>
      <c r="P24" s="16"/>
      <c r="Q24" s="16"/>
      <c r="R24" s="25"/>
      <c r="S24" s="16"/>
      <c r="T24" s="16"/>
      <c r="U24" s="16"/>
    </row>
    <row r="25" spans="1:22" ht="18.75">
      <c r="A25" s="246" t="s">
        <v>68</v>
      </c>
      <c r="B25" s="247"/>
      <c r="C25" s="248"/>
      <c r="D25" s="26"/>
      <c r="E25" s="26"/>
      <c r="F25" s="26"/>
      <c r="G25" s="27"/>
      <c r="H25" s="26"/>
      <c r="I25" s="26"/>
      <c r="J25" s="26"/>
      <c r="K25" s="26"/>
      <c r="L25" s="26"/>
      <c r="M25" s="24"/>
      <c r="N25" s="24"/>
      <c r="O25" s="24"/>
      <c r="P25" s="26"/>
      <c r="Q25" s="26"/>
      <c r="R25" s="28"/>
      <c r="S25" s="26"/>
      <c r="T25" s="26"/>
      <c r="U25" s="26"/>
    </row>
    <row r="26" spans="1:22" ht="18.75">
      <c r="A26" s="29" t="s">
        <v>16</v>
      </c>
      <c r="B26" s="269" t="s">
        <v>64</v>
      </c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0"/>
      <c r="N26" s="270"/>
      <c r="O26" s="270"/>
      <c r="P26" s="270"/>
      <c r="Q26" s="270"/>
      <c r="R26" s="270"/>
      <c r="S26" s="270"/>
      <c r="T26" s="270"/>
      <c r="U26" s="271"/>
    </row>
    <row r="27" spans="1:22" ht="18.75">
      <c r="A27" s="29"/>
      <c r="B27" s="30"/>
      <c r="C27" s="30"/>
      <c r="D27" s="30"/>
      <c r="E27" s="22"/>
      <c r="F27" s="22"/>
      <c r="G27" s="23"/>
      <c r="H27" s="22"/>
      <c r="I27" s="22"/>
      <c r="J27" s="22"/>
      <c r="K27" s="30"/>
      <c r="L27" s="30"/>
      <c r="M27" s="30"/>
      <c r="N27" s="30"/>
      <c r="O27" s="30"/>
      <c r="P27" s="30"/>
      <c r="Q27" s="30"/>
      <c r="R27" s="31"/>
      <c r="S27" s="30"/>
      <c r="T27" s="30"/>
      <c r="U27" s="30"/>
    </row>
    <row r="28" spans="1:22" ht="18.75">
      <c r="A28" s="278" t="s">
        <v>69</v>
      </c>
      <c r="B28" s="279"/>
      <c r="C28" s="280"/>
      <c r="D28" s="32"/>
      <c r="E28" s="33"/>
      <c r="F28" s="33"/>
      <c r="G28" s="34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5"/>
      <c r="S28" s="33"/>
      <c r="T28" s="33"/>
      <c r="U28" s="36"/>
      <c r="V28" s="1"/>
    </row>
    <row r="29" spans="1:22" ht="18.75">
      <c r="A29" s="29" t="s">
        <v>29</v>
      </c>
      <c r="B29" s="250" t="s">
        <v>65</v>
      </c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2"/>
    </row>
    <row r="30" spans="1:22" ht="18.75">
      <c r="A30" s="29"/>
      <c r="B30" s="33"/>
      <c r="C30" s="33"/>
      <c r="D30" s="33"/>
      <c r="E30" s="22" t="s">
        <v>8</v>
      </c>
      <c r="F30" s="22" t="s">
        <v>8</v>
      </c>
      <c r="G30" s="23" t="s">
        <v>8</v>
      </c>
      <c r="H30" s="22" t="s">
        <v>17</v>
      </c>
      <c r="I30" s="22" t="s">
        <v>8</v>
      </c>
      <c r="J30" s="22" t="s">
        <v>17</v>
      </c>
      <c r="K30" s="33"/>
      <c r="L30" s="33"/>
      <c r="M30" s="33"/>
      <c r="N30" s="33"/>
      <c r="O30" s="33"/>
      <c r="P30" s="33"/>
      <c r="Q30" s="33"/>
      <c r="R30" s="35"/>
      <c r="S30" s="33"/>
      <c r="T30" s="33"/>
      <c r="U30" s="33"/>
    </row>
    <row r="31" spans="1:22" ht="18.75">
      <c r="A31" s="255" t="s">
        <v>70</v>
      </c>
      <c r="B31" s="255"/>
      <c r="C31" s="255"/>
      <c r="D31" s="26"/>
      <c r="E31" s="26"/>
      <c r="F31" s="26"/>
      <c r="G31" s="27"/>
      <c r="H31" s="26"/>
      <c r="I31" s="26"/>
      <c r="J31" s="37"/>
      <c r="K31" s="26"/>
      <c r="L31" s="26"/>
      <c r="M31" s="33"/>
      <c r="N31" s="36"/>
      <c r="O31" s="38"/>
      <c r="P31" s="26"/>
      <c r="Q31" s="26"/>
      <c r="R31" s="28"/>
      <c r="S31" s="26"/>
      <c r="T31" s="39"/>
      <c r="U31" s="26"/>
      <c r="V31" s="7"/>
    </row>
    <row r="32" spans="1:22" ht="18.75">
      <c r="A32" s="29" t="s">
        <v>30</v>
      </c>
      <c r="B32" s="250" t="s">
        <v>103</v>
      </c>
      <c r="C32" s="251"/>
      <c r="D32" s="251"/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2"/>
    </row>
    <row r="33" spans="1:21" ht="18.75">
      <c r="A33" s="29"/>
      <c r="B33" s="40"/>
      <c r="C33" s="16"/>
      <c r="D33" s="26"/>
      <c r="E33" s="26"/>
      <c r="F33" s="26"/>
      <c r="G33" s="27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8"/>
      <c r="S33" s="26"/>
      <c r="T33" s="26"/>
      <c r="U33" s="39"/>
    </row>
    <row r="34" spans="1:21" ht="18.75">
      <c r="A34" s="246" t="s">
        <v>71</v>
      </c>
      <c r="B34" s="247"/>
      <c r="C34" s="248"/>
      <c r="D34" s="26"/>
      <c r="E34" s="26"/>
      <c r="F34" s="26"/>
      <c r="G34" s="27"/>
      <c r="H34" s="26"/>
      <c r="I34" s="26"/>
      <c r="J34" s="26"/>
      <c r="K34" s="26"/>
      <c r="L34" s="26"/>
      <c r="M34" s="33"/>
      <c r="N34" s="33"/>
      <c r="O34" s="33"/>
      <c r="P34" s="26"/>
      <c r="Q34" s="26"/>
      <c r="R34" s="28"/>
      <c r="S34" s="26"/>
      <c r="T34" s="26"/>
      <c r="U34" s="26"/>
    </row>
    <row r="35" spans="1:21" ht="18.75">
      <c r="A35" s="20" t="s">
        <v>40</v>
      </c>
      <c r="B35" s="250" t="s">
        <v>66</v>
      </c>
      <c r="C35" s="251"/>
      <c r="D35" s="251"/>
      <c r="E35" s="251"/>
      <c r="F35" s="251"/>
      <c r="G35" s="251"/>
      <c r="H35" s="251"/>
      <c r="I35" s="251"/>
      <c r="J35" s="251"/>
      <c r="K35" s="251"/>
      <c r="L35" s="251"/>
      <c r="M35" s="251"/>
      <c r="N35" s="251"/>
      <c r="O35" s="251"/>
      <c r="P35" s="251"/>
      <c r="Q35" s="251"/>
      <c r="R35" s="251"/>
      <c r="S35" s="251"/>
      <c r="T35" s="251"/>
      <c r="U35" s="252"/>
    </row>
    <row r="36" spans="1:21" ht="18.75">
      <c r="A36" s="20"/>
      <c r="B36" s="26"/>
      <c r="C36" s="26"/>
      <c r="D36" s="26"/>
      <c r="E36" s="26"/>
      <c r="F36" s="26"/>
      <c r="G36" s="27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8"/>
      <c r="S36" s="26"/>
      <c r="T36" s="37"/>
      <c r="U36" s="39"/>
    </row>
    <row r="37" spans="1:21" ht="18.75">
      <c r="A37" s="20"/>
      <c r="B37" s="16"/>
      <c r="C37" s="16"/>
      <c r="D37" s="16"/>
      <c r="E37" s="22" t="s">
        <v>8</v>
      </c>
      <c r="F37" s="22" t="s">
        <v>8</v>
      </c>
      <c r="G37" s="23" t="s">
        <v>8</v>
      </c>
      <c r="H37" s="22" t="s">
        <v>8</v>
      </c>
      <c r="I37" s="22" t="s">
        <v>8</v>
      </c>
      <c r="J37" s="22" t="s">
        <v>17</v>
      </c>
      <c r="K37" s="16"/>
      <c r="L37" s="16"/>
      <c r="M37" s="24"/>
      <c r="N37" s="24"/>
      <c r="O37" s="24"/>
      <c r="P37" s="16"/>
      <c r="Q37" s="16"/>
      <c r="R37" s="25"/>
      <c r="S37" s="16"/>
      <c r="T37" s="16"/>
      <c r="U37" s="16"/>
    </row>
    <row r="38" spans="1:21" ht="18.75">
      <c r="A38" s="246" t="s">
        <v>72</v>
      </c>
      <c r="B38" s="247"/>
      <c r="C38" s="248"/>
      <c r="D38" s="26"/>
      <c r="E38" s="26"/>
      <c r="F38" s="26"/>
      <c r="G38" s="27"/>
      <c r="H38" s="26"/>
      <c r="I38" s="26"/>
      <c r="J38" s="26"/>
      <c r="K38" s="26"/>
      <c r="L38" s="26"/>
      <c r="M38" s="33"/>
      <c r="N38" s="33"/>
      <c r="O38" s="33"/>
      <c r="P38" s="26"/>
      <c r="Q38" s="26"/>
      <c r="R38" s="28"/>
      <c r="S38" s="26"/>
      <c r="T38" s="26"/>
      <c r="U38" s="26"/>
    </row>
    <row r="39" spans="1:21" ht="18.75">
      <c r="A39" s="29" t="s">
        <v>31</v>
      </c>
      <c r="B39" s="250" t="s">
        <v>67</v>
      </c>
      <c r="C39" s="251"/>
      <c r="D39" s="251"/>
      <c r="E39" s="251"/>
      <c r="F39" s="251"/>
      <c r="G39" s="251"/>
      <c r="H39" s="251"/>
      <c r="I39" s="251"/>
      <c r="J39" s="251"/>
      <c r="K39" s="251"/>
      <c r="L39" s="251"/>
      <c r="M39" s="251"/>
      <c r="N39" s="251"/>
      <c r="O39" s="251"/>
      <c r="P39" s="251"/>
      <c r="Q39" s="251"/>
      <c r="R39" s="251"/>
      <c r="S39" s="251"/>
      <c r="T39" s="251"/>
      <c r="U39" s="252"/>
    </row>
    <row r="40" spans="1:21" ht="18.75">
      <c r="A40" s="29" t="s">
        <v>139</v>
      </c>
      <c r="B40" s="26">
        <v>2</v>
      </c>
      <c r="C40" s="26">
        <v>3</v>
      </c>
      <c r="D40" s="26">
        <v>4</v>
      </c>
      <c r="E40" s="26">
        <v>5</v>
      </c>
      <c r="F40" s="26">
        <v>6</v>
      </c>
      <c r="G40" s="26">
        <v>7</v>
      </c>
      <c r="H40" s="26">
        <v>8</v>
      </c>
      <c r="I40" s="26">
        <v>9</v>
      </c>
      <c r="J40" s="26">
        <v>10</v>
      </c>
      <c r="K40" s="26">
        <v>11</v>
      </c>
      <c r="L40" s="26">
        <v>12</v>
      </c>
      <c r="M40" s="26">
        <v>13</v>
      </c>
      <c r="N40" s="26">
        <v>14</v>
      </c>
      <c r="O40" s="26">
        <v>15</v>
      </c>
      <c r="P40" s="26">
        <v>16</v>
      </c>
      <c r="Q40" s="26">
        <v>17</v>
      </c>
      <c r="R40" s="26">
        <v>18</v>
      </c>
      <c r="S40" s="26">
        <v>19</v>
      </c>
      <c r="T40" s="26">
        <v>20</v>
      </c>
      <c r="U40" s="26">
        <v>21</v>
      </c>
    </row>
    <row r="41" spans="1:21" ht="18.75">
      <c r="A41" s="26"/>
      <c r="B41" s="40"/>
      <c r="C41" s="16"/>
      <c r="D41" s="26"/>
      <c r="E41" s="22" t="s">
        <v>8</v>
      </c>
      <c r="F41" s="22" t="s">
        <v>8</v>
      </c>
      <c r="G41" s="23" t="s">
        <v>8</v>
      </c>
      <c r="H41" s="22" t="s">
        <v>8</v>
      </c>
      <c r="I41" s="22" t="s">
        <v>8</v>
      </c>
      <c r="J41" s="22" t="s">
        <v>17</v>
      </c>
      <c r="K41" s="26"/>
      <c r="L41" s="26"/>
      <c r="M41" s="33"/>
      <c r="N41" s="33"/>
      <c r="O41" s="33"/>
      <c r="P41" s="26"/>
      <c r="Q41" s="26"/>
      <c r="R41" s="28"/>
      <c r="S41" s="26"/>
      <c r="T41" s="26"/>
      <c r="U41" s="26"/>
    </row>
    <row r="42" spans="1:21" ht="18.75">
      <c r="A42" s="26"/>
      <c r="B42" s="40"/>
      <c r="C42" s="16"/>
      <c r="D42" s="26"/>
      <c r="E42" s="22"/>
      <c r="F42" s="22"/>
      <c r="G42" s="23"/>
      <c r="H42" s="22"/>
      <c r="I42" s="22"/>
      <c r="J42" s="22"/>
      <c r="K42" s="26"/>
      <c r="L42" s="26"/>
      <c r="M42" s="33"/>
      <c r="N42" s="33"/>
      <c r="O42" s="33"/>
      <c r="P42" s="26"/>
      <c r="Q42" s="26"/>
      <c r="R42" s="28"/>
      <c r="S42" s="26"/>
      <c r="T42" s="26"/>
      <c r="U42" s="26"/>
    </row>
    <row r="43" spans="1:21" ht="18.75">
      <c r="A43" s="246" t="s">
        <v>74</v>
      </c>
      <c r="B43" s="247"/>
      <c r="C43" s="248"/>
      <c r="D43" s="26"/>
      <c r="E43" s="26"/>
      <c r="F43" s="26"/>
      <c r="G43" s="27"/>
      <c r="H43" s="26"/>
      <c r="I43" s="26"/>
      <c r="J43" s="26"/>
      <c r="K43" s="26"/>
      <c r="L43" s="26"/>
      <c r="M43" s="33"/>
      <c r="N43" s="33"/>
      <c r="O43" s="33"/>
      <c r="P43" s="26"/>
      <c r="Q43" s="26"/>
      <c r="R43" s="28"/>
      <c r="S43" s="26"/>
      <c r="T43" s="26"/>
      <c r="U43" s="26"/>
    </row>
    <row r="44" spans="1:21" ht="18.75">
      <c r="A44" s="246" t="s">
        <v>75</v>
      </c>
      <c r="B44" s="247"/>
      <c r="C44" s="248"/>
      <c r="D44" s="41">
        <f>D28+D34</f>
        <v>0</v>
      </c>
      <c r="E44" s="41">
        <f>E28+E34</f>
        <v>0</v>
      </c>
      <c r="F44" s="41" t="s">
        <v>8</v>
      </c>
      <c r="G44" s="27" t="s">
        <v>8</v>
      </c>
      <c r="H44" s="41" t="s">
        <v>17</v>
      </c>
      <c r="I44" s="41" t="s">
        <v>8</v>
      </c>
      <c r="J44" s="41" t="s">
        <v>17</v>
      </c>
      <c r="K44" s="41">
        <f>K28+K34</f>
        <v>0</v>
      </c>
      <c r="L44" s="41">
        <f>L28+L34</f>
        <v>0</v>
      </c>
      <c r="M44" s="41">
        <f>M28+M34</f>
        <v>0</v>
      </c>
      <c r="N44" s="26">
        <f t="shared" ref="N44:U44" si="0">N28</f>
        <v>0</v>
      </c>
      <c r="O44" s="26">
        <f t="shared" si="0"/>
        <v>0</v>
      </c>
      <c r="P44" s="26">
        <f t="shared" si="0"/>
        <v>0</v>
      </c>
      <c r="Q44" s="26">
        <f t="shared" si="0"/>
        <v>0</v>
      </c>
      <c r="R44" s="28">
        <f t="shared" si="0"/>
        <v>0</v>
      </c>
      <c r="S44" s="26">
        <f t="shared" si="0"/>
        <v>0</v>
      </c>
      <c r="T44" s="26">
        <f t="shared" si="0"/>
        <v>0</v>
      </c>
      <c r="U44" s="26">
        <f t="shared" si="0"/>
        <v>0</v>
      </c>
    </row>
    <row r="45" spans="1:21" ht="18.75">
      <c r="A45" s="29" t="s">
        <v>50</v>
      </c>
      <c r="B45" s="300" t="s">
        <v>122</v>
      </c>
      <c r="C45" s="301"/>
      <c r="D45" s="301"/>
      <c r="E45" s="301"/>
      <c r="F45" s="301"/>
      <c r="G45" s="301"/>
      <c r="H45" s="301"/>
      <c r="I45" s="301"/>
      <c r="J45" s="301"/>
      <c r="K45" s="301"/>
      <c r="L45" s="301"/>
      <c r="M45" s="301"/>
      <c r="N45" s="301"/>
      <c r="O45" s="301"/>
      <c r="P45" s="301"/>
      <c r="Q45" s="301"/>
      <c r="R45" s="301"/>
      <c r="S45" s="301"/>
      <c r="T45" s="301"/>
      <c r="U45" s="302"/>
    </row>
    <row r="46" spans="1:21" ht="18.75">
      <c r="A46" s="29" t="s">
        <v>18</v>
      </c>
      <c r="B46" s="269" t="s">
        <v>73</v>
      </c>
      <c r="C46" s="270"/>
      <c r="D46" s="270"/>
      <c r="E46" s="270"/>
      <c r="F46" s="270"/>
      <c r="G46" s="270"/>
      <c r="H46" s="270"/>
      <c r="I46" s="270"/>
      <c r="J46" s="270"/>
      <c r="K46" s="270"/>
      <c r="L46" s="270"/>
      <c r="M46" s="270"/>
      <c r="N46" s="270"/>
      <c r="O46" s="270"/>
      <c r="P46" s="270"/>
      <c r="Q46" s="270"/>
      <c r="R46" s="270"/>
      <c r="S46" s="270"/>
      <c r="T46" s="270"/>
      <c r="U46" s="271"/>
    </row>
    <row r="47" spans="1:21" ht="18.75">
      <c r="A47" s="29"/>
      <c r="B47" s="42"/>
      <c r="C47" s="42"/>
      <c r="D47" s="42"/>
      <c r="E47" s="26" t="s">
        <v>8</v>
      </c>
      <c r="F47" s="26" t="s">
        <v>8</v>
      </c>
      <c r="G47" s="27" t="s">
        <v>8</v>
      </c>
      <c r="H47" s="26" t="s">
        <v>17</v>
      </c>
      <c r="I47" s="26" t="s">
        <v>8</v>
      </c>
      <c r="J47" s="22" t="s">
        <v>17</v>
      </c>
      <c r="K47" s="42"/>
      <c r="L47" s="42"/>
      <c r="M47" s="42"/>
      <c r="N47" s="42"/>
      <c r="O47" s="42"/>
      <c r="P47" s="42"/>
      <c r="Q47" s="42"/>
      <c r="R47" s="43"/>
      <c r="S47" s="42"/>
      <c r="T47" s="42"/>
      <c r="U47" s="42"/>
    </row>
    <row r="48" spans="1:21" ht="18.75">
      <c r="A48" s="278" t="s">
        <v>76</v>
      </c>
      <c r="B48" s="279"/>
      <c r="C48" s="280"/>
      <c r="D48" s="30"/>
      <c r="E48" s="22"/>
      <c r="F48" s="22"/>
      <c r="G48" s="23"/>
      <c r="H48" s="22"/>
      <c r="I48" s="22"/>
      <c r="J48" s="30"/>
      <c r="K48" s="30"/>
      <c r="L48" s="30"/>
      <c r="M48" s="30"/>
      <c r="N48" s="30"/>
      <c r="O48" s="30"/>
      <c r="P48" s="30"/>
      <c r="Q48" s="30"/>
      <c r="R48" s="31"/>
      <c r="S48" s="30"/>
      <c r="T48" s="30"/>
      <c r="U48" s="30"/>
    </row>
    <row r="49" spans="1:21" ht="18.75">
      <c r="A49" s="29" t="s">
        <v>19</v>
      </c>
      <c r="B49" s="269" t="s">
        <v>64</v>
      </c>
      <c r="C49" s="270"/>
      <c r="D49" s="270"/>
      <c r="E49" s="270"/>
      <c r="F49" s="270"/>
      <c r="G49" s="270"/>
      <c r="H49" s="270"/>
      <c r="I49" s="270"/>
      <c r="J49" s="270"/>
      <c r="K49" s="270"/>
      <c r="L49" s="270"/>
      <c r="M49" s="270"/>
      <c r="N49" s="270"/>
      <c r="O49" s="270"/>
      <c r="P49" s="270"/>
      <c r="Q49" s="270"/>
      <c r="R49" s="270"/>
      <c r="S49" s="270"/>
      <c r="T49" s="270"/>
      <c r="U49" s="271"/>
    </row>
    <row r="50" spans="1:21" s="9" customFormat="1" ht="75">
      <c r="A50" s="44" t="s">
        <v>128</v>
      </c>
      <c r="B50" s="45" t="s">
        <v>153</v>
      </c>
      <c r="C50" s="46" t="s">
        <v>135</v>
      </c>
      <c r="D50" s="47">
        <v>63.29</v>
      </c>
      <c r="E50" s="48">
        <v>63.29</v>
      </c>
      <c r="F50" s="49" t="s">
        <v>8</v>
      </c>
      <c r="G50" s="50" t="s">
        <v>8</v>
      </c>
      <c r="H50" s="49" t="s">
        <v>17</v>
      </c>
      <c r="I50" s="49" t="s">
        <v>8</v>
      </c>
      <c r="J50" s="49" t="s">
        <v>17</v>
      </c>
      <c r="K50" s="51">
        <v>63.29</v>
      </c>
      <c r="L50" s="30" t="s">
        <v>17</v>
      </c>
      <c r="M50" s="30">
        <v>63.29</v>
      </c>
      <c r="N50" s="30" t="s">
        <v>17</v>
      </c>
      <c r="O50" s="30"/>
      <c r="P50" s="30" t="s">
        <v>17</v>
      </c>
      <c r="Q50" s="30">
        <v>12.3</v>
      </c>
      <c r="R50" s="31"/>
      <c r="S50" s="30">
        <v>36.6</v>
      </c>
      <c r="T50" s="30" t="s">
        <v>17</v>
      </c>
      <c r="U50" s="52">
        <v>61.7</v>
      </c>
    </row>
    <row r="51" spans="1:21" s="9" customFormat="1" ht="18.75">
      <c r="A51" s="44" t="s">
        <v>161</v>
      </c>
      <c r="B51" s="53" t="s">
        <v>194</v>
      </c>
      <c r="C51" s="46" t="s">
        <v>138</v>
      </c>
      <c r="D51" s="47">
        <v>91.6</v>
      </c>
      <c r="E51" s="48">
        <v>91.6</v>
      </c>
      <c r="F51" s="49"/>
      <c r="G51" s="50"/>
      <c r="H51" s="49"/>
      <c r="I51" s="49"/>
      <c r="J51" s="49"/>
      <c r="K51" s="51">
        <v>91.6</v>
      </c>
      <c r="L51" s="30"/>
      <c r="M51" s="30">
        <v>91.6</v>
      </c>
      <c r="N51" s="30"/>
      <c r="O51" s="30"/>
      <c r="P51" s="30"/>
      <c r="Q51" s="30"/>
      <c r="R51" s="31"/>
      <c r="S51" s="30"/>
      <c r="T51" s="30"/>
      <c r="U51" s="52"/>
    </row>
    <row r="52" spans="1:21" s="9" customFormat="1" ht="18.75">
      <c r="A52" s="44" t="s">
        <v>175</v>
      </c>
      <c r="B52" s="54" t="s">
        <v>162</v>
      </c>
      <c r="C52" s="46" t="s">
        <v>138</v>
      </c>
      <c r="D52" s="47">
        <v>91.6</v>
      </c>
      <c r="E52" s="48">
        <v>91.6</v>
      </c>
      <c r="F52" s="49" t="s">
        <v>8</v>
      </c>
      <c r="G52" s="50" t="s">
        <v>8</v>
      </c>
      <c r="H52" s="49" t="s">
        <v>17</v>
      </c>
      <c r="I52" s="49" t="s">
        <v>8</v>
      </c>
      <c r="J52" s="49" t="s">
        <v>17</v>
      </c>
      <c r="K52" s="51">
        <v>91.6</v>
      </c>
      <c r="L52" s="30" t="s">
        <v>17</v>
      </c>
      <c r="M52" s="30">
        <v>91.6</v>
      </c>
      <c r="N52" s="30" t="s">
        <v>17</v>
      </c>
      <c r="O52" s="30"/>
      <c r="P52" s="30" t="s">
        <v>17</v>
      </c>
      <c r="Q52" s="30" t="s">
        <v>17</v>
      </c>
      <c r="R52" s="31" t="s">
        <v>17</v>
      </c>
      <c r="S52" s="30" t="s">
        <v>17</v>
      </c>
      <c r="T52" s="30" t="s">
        <v>17</v>
      </c>
      <c r="U52" s="52" t="s">
        <v>17</v>
      </c>
    </row>
    <row r="53" spans="1:21" s="12" customFormat="1" ht="18.75">
      <c r="A53" s="246" t="s">
        <v>77</v>
      </c>
      <c r="B53" s="247"/>
      <c r="C53" s="248"/>
      <c r="D53" s="55">
        <v>246.49</v>
      </c>
      <c r="E53" s="56">
        <v>246.49</v>
      </c>
      <c r="F53" s="16" t="s">
        <v>8</v>
      </c>
      <c r="G53" s="57" t="s">
        <v>8</v>
      </c>
      <c r="H53" s="16" t="s">
        <v>17</v>
      </c>
      <c r="I53" s="16" t="s">
        <v>8</v>
      </c>
      <c r="J53" s="16" t="s">
        <v>17</v>
      </c>
      <c r="K53" s="16">
        <v>246.49</v>
      </c>
      <c r="L53" s="16" t="s">
        <v>17</v>
      </c>
      <c r="M53" s="16">
        <v>246.49</v>
      </c>
      <c r="N53" s="18" t="s">
        <v>17</v>
      </c>
      <c r="O53" s="24"/>
      <c r="P53" s="16" t="s">
        <v>17</v>
      </c>
      <c r="Q53" s="16">
        <v>12.3</v>
      </c>
      <c r="R53" s="25" t="s">
        <v>17</v>
      </c>
      <c r="S53" s="16">
        <v>36.6</v>
      </c>
      <c r="T53" s="16" t="s">
        <v>17</v>
      </c>
      <c r="U53" s="16">
        <v>61.7</v>
      </c>
    </row>
    <row r="54" spans="1:21" ht="18.75">
      <c r="A54" s="29" t="s">
        <v>20</v>
      </c>
      <c r="B54" s="250" t="s">
        <v>65</v>
      </c>
      <c r="C54" s="251"/>
      <c r="D54" s="251"/>
      <c r="E54" s="251"/>
      <c r="F54" s="251"/>
      <c r="G54" s="251"/>
      <c r="H54" s="251"/>
      <c r="I54" s="251"/>
      <c r="J54" s="251"/>
      <c r="K54" s="251"/>
      <c r="L54" s="251"/>
      <c r="M54" s="251"/>
      <c r="N54" s="251"/>
      <c r="O54" s="251"/>
      <c r="P54" s="251"/>
      <c r="Q54" s="251"/>
      <c r="R54" s="251"/>
      <c r="S54" s="251"/>
      <c r="T54" s="251"/>
      <c r="U54" s="252"/>
    </row>
    <row r="55" spans="1:21" ht="18.75">
      <c r="A55" s="58" t="s">
        <v>126</v>
      </c>
      <c r="B55" s="59" t="s">
        <v>188</v>
      </c>
      <c r="C55" s="51" t="s">
        <v>131</v>
      </c>
      <c r="D55" s="60">
        <v>20.41</v>
      </c>
      <c r="E55" s="60">
        <v>20.41</v>
      </c>
      <c r="F55" s="26"/>
      <c r="G55" s="26"/>
      <c r="H55" s="26"/>
      <c r="I55" s="26"/>
      <c r="J55" s="26"/>
      <c r="K55" s="60">
        <v>20.41</v>
      </c>
      <c r="L55" s="26"/>
      <c r="M55" s="60">
        <v>20.41</v>
      </c>
      <c r="N55" s="26"/>
      <c r="O55" s="26"/>
      <c r="P55" s="26"/>
      <c r="Q55" s="26">
        <v>17</v>
      </c>
      <c r="R55" s="26"/>
      <c r="S55" s="26">
        <v>8.76</v>
      </c>
      <c r="T55" s="26"/>
      <c r="U55" s="26">
        <v>14.76</v>
      </c>
    </row>
    <row r="56" spans="1:21" ht="18.75">
      <c r="A56" s="44" t="s">
        <v>165</v>
      </c>
      <c r="B56" s="59" t="s">
        <v>189</v>
      </c>
      <c r="C56" s="51" t="s">
        <v>131</v>
      </c>
      <c r="D56" s="60">
        <v>20.41</v>
      </c>
      <c r="E56" s="60">
        <v>20.41</v>
      </c>
      <c r="F56" s="26"/>
      <c r="G56" s="26"/>
      <c r="H56" s="26"/>
      <c r="I56" s="26"/>
      <c r="J56" s="26"/>
      <c r="K56" s="60">
        <v>20.41</v>
      </c>
      <c r="L56" s="26"/>
      <c r="M56" s="60">
        <v>20.41</v>
      </c>
      <c r="N56" s="26"/>
      <c r="O56" s="26"/>
      <c r="P56" s="26"/>
      <c r="Q56" s="26">
        <v>8.4</v>
      </c>
      <c r="R56" s="26"/>
      <c r="S56" s="26">
        <v>17.52</v>
      </c>
      <c r="T56" s="26"/>
      <c r="U56" s="26">
        <v>29.52</v>
      </c>
    </row>
    <row r="57" spans="1:21" ht="37.5">
      <c r="A57" s="58" t="s">
        <v>166</v>
      </c>
      <c r="B57" s="59" t="s">
        <v>195</v>
      </c>
      <c r="C57" s="51" t="s">
        <v>163</v>
      </c>
      <c r="D57" s="60">
        <v>50.78</v>
      </c>
      <c r="E57" s="60">
        <v>50.78</v>
      </c>
      <c r="F57" s="26"/>
      <c r="G57" s="26"/>
      <c r="H57" s="26"/>
      <c r="I57" s="26"/>
      <c r="J57" s="26"/>
      <c r="K57" s="60">
        <v>50.78</v>
      </c>
      <c r="L57" s="26"/>
      <c r="M57" s="60">
        <v>50.78</v>
      </c>
      <c r="N57" s="26"/>
      <c r="O57" s="26"/>
      <c r="P57" s="26"/>
      <c r="Q57" s="26"/>
      <c r="R57" s="26"/>
      <c r="S57" s="26"/>
      <c r="T57" s="26"/>
      <c r="U57" s="26"/>
    </row>
    <row r="58" spans="1:21" s="9" customFormat="1" ht="37.5">
      <c r="A58" s="44" t="s">
        <v>167</v>
      </c>
      <c r="B58" s="54" t="s">
        <v>192</v>
      </c>
      <c r="C58" s="51" t="s">
        <v>164</v>
      </c>
      <c r="D58" s="60">
        <v>10.16</v>
      </c>
      <c r="E58" s="60">
        <v>10.16</v>
      </c>
      <c r="F58" s="49" t="s">
        <v>8</v>
      </c>
      <c r="G58" s="50" t="s">
        <v>8</v>
      </c>
      <c r="H58" s="49" t="s">
        <v>17</v>
      </c>
      <c r="I58" s="49" t="s">
        <v>8</v>
      </c>
      <c r="J58" s="49" t="s">
        <v>17</v>
      </c>
      <c r="K58" s="60">
        <v>10.16</v>
      </c>
      <c r="L58" s="51" t="s">
        <v>17</v>
      </c>
      <c r="M58" s="60">
        <v>10.16</v>
      </c>
      <c r="N58" s="51"/>
      <c r="O58" s="51"/>
      <c r="P58" s="51"/>
      <c r="Q58" s="51"/>
      <c r="R58" s="61"/>
      <c r="S58" s="51"/>
      <c r="T58" s="51"/>
      <c r="U58" s="51"/>
    </row>
    <row r="59" spans="1:21" s="9" customFormat="1" ht="18.75">
      <c r="A59" s="58" t="s">
        <v>168</v>
      </c>
      <c r="B59" s="62" t="s">
        <v>176</v>
      </c>
      <c r="C59" s="63" t="s">
        <v>131</v>
      </c>
      <c r="D59" s="60">
        <v>5.6</v>
      </c>
      <c r="E59" s="60">
        <v>5.6</v>
      </c>
      <c r="F59" s="49"/>
      <c r="G59" s="50"/>
      <c r="H59" s="49"/>
      <c r="I59" s="49"/>
      <c r="J59" s="49"/>
      <c r="K59" s="60">
        <v>5.6</v>
      </c>
      <c r="L59" s="51"/>
      <c r="M59" s="60">
        <v>5.6</v>
      </c>
      <c r="N59" s="51"/>
      <c r="O59" s="51"/>
      <c r="P59" s="51"/>
      <c r="Q59" s="51"/>
      <c r="R59" s="61"/>
      <c r="S59" s="51"/>
      <c r="T59" s="51"/>
      <c r="U59" s="51"/>
    </row>
    <row r="60" spans="1:21" s="9" customFormat="1" ht="18.75">
      <c r="A60" s="64"/>
      <c r="B60" s="62" t="s">
        <v>177</v>
      </c>
      <c r="C60" s="63" t="s">
        <v>131</v>
      </c>
      <c r="D60" s="60">
        <v>6</v>
      </c>
      <c r="E60" s="60">
        <v>6</v>
      </c>
      <c r="F60" s="49"/>
      <c r="G60" s="50"/>
      <c r="H60" s="49"/>
      <c r="I60" s="49"/>
      <c r="J60" s="49"/>
      <c r="K60" s="60">
        <v>6</v>
      </c>
      <c r="L60" s="51"/>
      <c r="M60" s="60">
        <v>6</v>
      </c>
      <c r="N60" s="51"/>
      <c r="O60" s="51"/>
      <c r="P60" s="51"/>
      <c r="Q60" s="51"/>
      <c r="R60" s="61"/>
      <c r="S60" s="51"/>
      <c r="T60" s="51"/>
      <c r="U60" s="51"/>
    </row>
    <row r="61" spans="1:21" s="13" customFormat="1" ht="18.75">
      <c r="A61" s="272" t="s">
        <v>78</v>
      </c>
      <c r="B61" s="273"/>
      <c r="C61" s="274"/>
      <c r="D61" s="18">
        <v>113.36</v>
      </c>
      <c r="E61" s="18">
        <v>113.36</v>
      </c>
      <c r="F61" s="18" t="s">
        <v>8</v>
      </c>
      <c r="G61" s="65" t="s">
        <v>8</v>
      </c>
      <c r="H61" s="18" t="s">
        <v>17</v>
      </c>
      <c r="I61" s="18" t="s">
        <v>8</v>
      </c>
      <c r="J61" s="18" t="s">
        <v>17</v>
      </c>
      <c r="K61" s="18">
        <v>113.36</v>
      </c>
      <c r="L61" s="18" t="s">
        <v>17</v>
      </c>
      <c r="M61" s="66">
        <v>113.36</v>
      </c>
      <c r="N61" s="18" t="s">
        <v>17</v>
      </c>
      <c r="O61" s="66"/>
      <c r="P61" s="18" t="s">
        <v>17</v>
      </c>
      <c r="Q61" s="18"/>
      <c r="R61" s="19" t="s">
        <v>17</v>
      </c>
      <c r="S61" s="18">
        <v>26.28</v>
      </c>
      <c r="T61" s="18" t="s">
        <v>17</v>
      </c>
      <c r="U61" s="18">
        <v>44.28</v>
      </c>
    </row>
    <row r="62" spans="1:21" ht="18.75">
      <c r="A62" s="29" t="s">
        <v>21</v>
      </c>
      <c r="B62" s="250" t="s">
        <v>104</v>
      </c>
      <c r="C62" s="251"/>
      <c r="D62" s="251"/>
      <c r="E62" s="251"/>
      <c r="F62" s="251"/>
      <c r="G62" s="251"/>
      <c r="H62" s="251"/>
      <c r="I62" s="251"/>
      <c r="J62" s="251"/>
      <c r="K62" s="251"/>
      <c r="L62" s="251"/>
      <c r="M62" s="251"/>
      <c r="N62" s="251"/>
      <c r="O62" s="251"/>
      <c r="P62" s="251"/>
      <c r="Q62" s="251"/>
      <c r="R62" s="251"/>
      <c r="S62" s="251"/>
      <c r="T62" s="251"/>
      <c r="U62" s="252"/>
    </row>
    <row r="63" spans="1:21" s="9" customFormat="1" ht="37.5">
      <c r="A63" s="58" t="s">
        <v>129</v>
      </c>
      <c r="B63" s="54" t="s">
        <v>178</v>
      </c>
      <c r="C63" s="51" t="s">
        <v>137</v>
      </c>
      <c r="D63" s="51">
        <v>61.13</v>
      </c>
      <c r="E63" s="51">
        <v>61.13</v>
      </c>
      <c r="F63" s="49" t="s">
        <v>8</v>
      </c>
      <c r="G63" s="50" t="s">
        <v>8</v>
      </c>
      <c r="H63" s="49" t="s">
        <v>8</v>
      </c>
      <c r="I63" s="49" t="s">
        <v>8</v>
      </c>
      <c r="J63" s="49" t="s">
        <v>17</v>
      </c>
      <c r="K63" s="51">
        <v>61.13</v>
      </c>
      <c r="L63" s="51" t="s">
        <v>17</v>
      </c>
      <c r="M63" s="51">
        <v>61.13</v>
      </c>
      <c r="N63" s="51" t="s">
        <v>17</v>
      </c>
      <c r="O63" s="51"/>
      <c r="P63" s="51" t="s">
        <v>17</v>
      </c>
      <c r="Q63" s="51" t="s">
        <v>17</v>
      </c>
      <c r="R63" s="61"/>
      <c r="S63" s="51" t="s">
        <v>17</v>
      </c>
      <c r="T63" s="51" t="s">
        <v>17</v>
      </c>
      <c r="U63" s="67" t="s">
        <v>17</v>
      </c>
    </row>
    <row r="64" spans="1:21" s="9" customFormat="1" ht="18.75">
      <c r="A64" s="68" t="s">
        <v>180</v>
      </c>
      <c r="B64" s="69" t="s">
        <v>179</v>
      </c>
      <c r="C64" s="51" t="s">
        <v>131</v>
      </c>
      <c r="D64" s="51">
        <v>49.98</v>
      </c>
      <c r="E64" s="51">
        <v>49.98</v>
      </c>
      <c r="F64" s="49"/>
      <c r="G64" s="50"/>
      <c r="H64" s="49"/>
      <c r="I64" s="49"/>
      <c r="J64" s="49"/>
      <c r="K64" s="51">
        <v>49.98</v>
      </c>
      <c r="L64" s="51"/>
      <c r="M64" s="51">
        <v>49.98</v>
      </c>
      <c r="N64" s="51"/>
      <c r="O64" s="51"/>
      <c r="P64" s="51"/>
      <c r="Q64" s="51"/>
      <c r="R64" s="61"/>
      <c r="S64" s="51"/>
      <c r="T64" s="51"/>
      <c r="U64" s="67"/>
    </row>
    <row r="65" spans="1:22" s="12" customFormat="1" ht="18.75">
      <c r="A65" s="246" t="s">
        <v>80</v>
      </c>
      <c r="B65" s="247"/>
      <c r="C65" s="248"/>
      <c r="D65" s="16">
        <v>111.11</v>
      </c>
      <c r="E65" s="16">
        <v>111.11</v>
      </c>
      <c r="F65" s="16" t="s">
        <v>8</v>
      </c>
      <c r="G65" s="57" t="s">
        <v>8</v>
      </c>
      <c r="H65" s="16" t="s">
        <v>17</v>
      </c>
      <c r="I65" s="16" t="s">
        <v>8</v>
      </c>
      <c r="J65" s="16" t="s">
        <v>17</v>
      </c>
      <c r="K65" s="16">
        <v>111.11</v>
      </c>
      <c r="L65" s="16" t="s">
        <v>17</v>
      </c>
      <c r="M65" s="16">
        <v>111.11</v>
      </c>
      <c r="N65" s="18" t="s">
        <v>17</v>
      </c>
      <c r="O65" s="24"/>
      <c r="P65" s="16" t="s">
        <v>17</v>
      </c>
      <c r="Q65" s="16" t="s">
        <v>17</v>
      </c>
      <c r="R65" s="16" t="s">
        <v>17</v>
      </c>
      <c r="S65" s="16" t="s">
        <v>17</v>
      </c>
      <c r="T65" s="16" t="s">
        <v>17</v>
      </c>
      <c r="U65" s="16" t="s">
        <v>17</v>
      </c>
    </row>
    <row r="66" spans="1:22" ht="18.75">
      <c r="A66" s="29" t="s">
        <v>22</v>
      </c>
      <c r="B66" s="250" t="s">
        <v>79</v>
      </c>
      <c r="C66" s="251"/>
      <c r="D66" s="251"/>
      <c r="E66" s="251"/>
      <c r="F66" s="251"/>
      <c r="G66" s="251"/>
      <c r="H66" s="251"/>
      <c r="I66" s="251"/>
      <c r="J66" s="251"/>
      <c r="K66" s="251"/>
      <c r="L66" s="251"/>
      <c r="M66" s="251"/>
      <c r="N66" s="251"/>
      <c r="O66" s="251"/>
      <c r="P66" s="251"/>
      <c r="Q66" s="251"/>
      <c r="R66" s="251"/>
      <c r="S66" s="251"/>
      <c r="T66" s="251"/>
      <c r="U66" s="252"/>
    </row>
    <row r="67" spans="1:22" s="5" customFormat="1" ht="18.75">
      <c r="A67" s="20"/>
      <c r="B67" s="16"/>
      <c r="C67" s="16"/>
      <c r="D67" s="16"/>
      <c r="E67" s="22" t="s">
        <v>8</v>
      </c>
      <c r="F67" s="22" t="s">
        <v>8</v>
      </c>
      <c r="G67" s="23" t="s">
        <v>8</v>
      </c>
      <c r="H67" s="22" t="s">
        <v>8</v>
      </c>
      <c r="I67" s="22" t="s">
        <v>8</v>
      </c>
      <c r="J67" s="22" t="s">
        <v>17</v>
      </c>
      <c r="K67" s="16" t="s">
        <v>17</v>
      </c>
      <c r="L67" s="16" t="s">
        <v>17</v>
      </c>
      <c r="M67" s="24" t="s">
        <v>17</v>
      </c>
      <c r="N67" s="24" t="s">
        <v>17</v>
      </c>
      <c r="O67" s="24"/>
      <c r="P67" s="16" t="s">
        <v>17</v>
      </c>
      <c r="Q67" s="16" t="s">
        <v>17</v>
      </c>
      <c r="R67" s="25" t="s">
        <v>17</v>
      </c>
      <c r="S67" s="16" t="s">
        <v>17</v>
      </c>
      <c r="T67" s="16" t="s">
        <v>17</v>
      </c>
      <c r="U67" s="16" t="s">
        <v>17</v>
      </c>
    </row>
    <row r="68" spans="1:22" s="5" customFormat="1" ht="18.75">
      <c r="A68" s="255" t="s">
        <v>81</v>
      </c>
      <c r="B68" s="255"/>
      <c r="C68" s="255"/>
      <c r="D68" s="26"/>
      <c r="E68" s="26"/>
      <c r="F68" s="26"/>
      <c r="G68" s="27"/>
      <c r="H68" s="26"/>
      <c r="I68" s="26"/>
      <c r="J68" s="26"/>
      <c r="K68" s="26"/>
      <c r="L68" s="26"/>
      <c r="M68" s="33"/>
      <c r="N68" s="33"/>
      <c r="O68" s="33"/>
      <c r="P68" s="26"/>
      <c r="Q68" s="26"/>
      <c r="R68" s="28"/>
      <c r="S68" s="26"/>
      <c r="T68" s="26"/>
      <c r="U68" s="26"/>
    </row>
    <row r="69" spans="1:22" s="5" customFormat="1" ht="18.75">
      <c r="A69" s="29" t="s">
        <v>23</v>
      </c>
      <c r="B69" s="281" t="s">
        <v>82</v>
      </c>
      <c r="C69" s="281"/>
      <c r="D69" s="281"/>
      <c r="E69" s="281"/>
      <c r="F69" s="281"/>
      <c r="G69" s="281"/>
      <c r="H69" s="281"/>
      <c r="I69" s="281"/>
      <c r="J69" s="281"/>
      <c r="K69" s="281"/>
      <c r="L69" s="281"/>
      <c r="M69" s="281"/>
      <c r="N69" s="281"/>
      <c r="O69" s="281"/>
      <c r="P69" s="281"/>
      <c r="Q69" s="281"/>
      <c r="R69" s="281"/>
      <c r="S69" s="281"/>
      <c r="T69" s="281"/>
      <c r="U69" s="281"/>
    </row>
    <row r="70" spans="1:22" s="5" customFormat="1" ht="18.75">
      <c r="A70" s="26"/>
      <c r="B70" s="16"/>
      <c r="C70" s="16"/>
      <c r="D70" s="26"/>
      <c r="E70" s="22" t="s">
        <v>8</v>
      </c>
      <c r="F70" s="22" t="s">
        <v>8</v>
      </c>
      <c r="G70" s="23" t="s">
        <v>8</v>
      </c>
      <c r="H70" s="22" t="s">
        <v>8</v>
      </c>
      <c r="I70" s="22" t="s">
        <v>8</v>
      </c>
      <c r="J70" s="22" t="s">
        <v>17</v>
      </c>
      <c r="K70" s="26"/>
      <c r="L70" s="26"/>
      <c r="M70" s="33"/>
      <c r="N70" s="33"/>
      <c r="O70" s="33"/>
      <c r="P70" s="26"/>
      <c r="Q70" s="26"/>
      <c r="R70" s="28"/>
      <c r="S70" s="26"/>
      <c r="T70" s="26"/>
      <c r="U70" s="26"/>
    </row>
    <row r="71" spans="1:22" s="5" customFormat="1" ht="18.75">
      <c r="A71" s="277" t="s">
        <v>84</v>
      </c>
      <c r="B71" s="247"/>
      <c r="C71" s="248"/>
      <c r="D71" s="26"/>
      <c r="E71" s="26"/>
      <c r="F71" s="26"/>
      <c r="G71" s="27"/>
      <c r="H71" s="26"/>
      <c r="I71" s="26"/>
      <c r="J71" s="26"/>
      <c r="K71" s="26"/>
      <c r="L71" s="26"/>
      <c r="M71" s="33"/>
      <c r="N71" s="33"/>
      <c r="O71" s="33"/>
      <c r="P71" s="26"/>
      <c r="Q71" s="26"/>
      <c r="R71" s="28"/>
      <c r="S71" s="26"/>
      <c r="T71" s="26"/>
      <c r="U71" s="26"/>
    </row>
    <row r="72" spans="1:22" s="5" customFormat="1" ht="18.75">
      <c r="A72" s="70" t="s">
        <v>43</v>
      </c>
      <c r="B72" s="250" t="s">
        <v>66</v>
      </c>
      <c r="C72" s="251"/>
      <c r="D72" s="251"/>
      <c r="E72" s="251"/>
      <c r="F72" s="251"/>
      <c r="G72" s="251"/>
      <c r="H72" s="251"/>
      <c r="I72" s="251"/>
      <c r="J72" s="251"/>
      <c r="K72" s="251"/>
      <c r="L72" s="251"/>
      <c r="M72" s="251"/>
      <c r="N72" s="251"/>
      <c r="O72" s="251"/>
      <c r="P72" s="251"/>
      <c r="Q72" s="251"/>
      <c r="R72" s="251"/>
      <c r="S72" s="251"/>
      <c r="T72" s="251"/>
      <c r="U72" s="252"/>
    </row>
    <row r="73" spans="1:22" s="5" customFormat="1" ht="18.75">
      <c r="A73" s="29"/>
      <c r="B73" s="24"/>
      <c r="C73" s="24"/>
      <c r="D73" s="26"/>
      <c r="E73" s="22" t="s">
        <v>8</v>
      </c>
      <c r="F73" s="22" t="s">
        <v>8</v>
      </c>
      <c r="G73" s="23" t="s">
        <v>8</v>
      </c>
      <c r="H73" s="22" t="s">
        <v>8</v>
      </c>
      <c r="I73" s="22" t="s">
        <v>8</v>
      </c>
      <c r="J73" s="22" t="s">
        <v>17</v>
      </c>
      <c r="K73" s="26"/>
      <c r="L73" s="26"/>
      <c r="M73" s="33"/>
      <c r="N73" s="33"/>
      <c r="O73" s="33"/>
      <c r="P73" s="26"/>
      <c r="Q73" s="26"/>
      <c r="R73" s="28"/>
      <c r="S73" s="26"/>
      <c r="T73" s="26"/>
      <c r="U73" s="26"/>
    </row>
    <row r="74" spans="1:22" s="5" customFormat="1" ht="18.75">
      <c r="A74" s="261" t="s">
        <v>85</v>
      </c>
      <c r="B74" s="262"/>
      <c r="C74" s="263"/>
      <c r="D74" s="71"/>
      <c r="E74" s="71"/>
      <c r="F74" s="71"/>
      <c r="G74" s="72"/>
      <c r="H74" s="71"/>
      <c r="I74" s="71"/>
      <c r="J74" s="71"/>
      <c r="K74" s="71"/>
      <c r="L74" s="71"/>
      <c r="M74" s="73"/>
      <c r="N74" s="73"/>
      <c r="O74" s="73"/>
      <c r="P74" s="71"/>
      <c r="Q74" s="71"/>
      <c r="R74" s="74"/>
      <c r="S74" s="71"/>
      <c r="T74" s="71"/>
      <c r="U74" s="71"/>
    </row>
    <row r="75" spans="1:22" s="5" customFormat="1" ht="18.75">
      <c r="A75" s="29" t="s">
        <v>44</v>
      </c>
      <c r="B75" s="250" t="s">
        <v>83</v>
      </c>
      <c r="C75" s="251"/>
      <c r="D75" s="251"/>
      <c r="E75" s="251"/>
      <c r="F75" s="251"/>
      <c r="G75" s="251"/>
      <c r="H75" s="251"/>
      <c r="I75" s="251"/>
      <c r="J75" s="251"/>
      <c r="K75" s="251"/>
      <c r="L75" s="251"/>
      <c r="M75" s="251"/>
      <c r="N75" s="251"/>
      <c r="O75" s="251"/>
      <c r="P75" s="251"/>
      <c r="Q75" s="251"/>
      <c r="R75" s="251"/>
      <c r="S75" s="251"/>
      <c r="T75" s="251"/>
      <c r="U75" s="252"/>
    </row>
    <row r="76" spans="1:22" s="5" customFormat="1" ht="18.75">
      <c r="A76" s="26"/>
      <c r="B76" s="16"/>
      <c r="C76" s="16"/>
      <c r="D76" s="26"/>
      <c r="E76" s="22" t="s">
        <v>8</v>
      </c>
      <c r="F76" s="22" t="s">
        <v>8</v>
      </c>
      <c r="G76" s="23" t="s">
        <v>8</v>
      </c>
      <c r="H76" s="22" t="s">
        <v>8</v>
      </c>
      <c r="I76" s="22" t="s">
        <v>8</v>
      </c>
      <c r="J76" s="22" t="s">
        <v>17</v>
      </c>
      <c r="K76" s="26"/>
      <c r="L76" s="26"/>
      <c r="M76" s="33"/>
      <c r="N76" s="33"/>
      <c r="O76" s="33"/>
      <c r="P76" s="26"/>
      <c r="Q76" s="26"/>
      <c r="R76" s="28"/>
      <c r="S76" s="26"/>
      <c r="T76" s="26"/>
      <c r="U76" s="26"/>
    </row>
    <row r="77" spans="1:22" s="5" customFormat="1" ht="18.75">
      <c r="A77" s="256" t="s">
        <v>86</v>
      </c>
      <c r="B77" s="256"/>
      <c r="C77" s="256"/>
      <c r="D77" s="42"/>
      <c r="E77" s="42"/>
      <c r="F77" s="42"/>
      <c r="G77" s="75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3"/>
      <c r="S77" s="42"/>
      <c r="T77" s="42"/>
      <c r="U77" s="42"/>
    </row>
    <row r="78" spans="1:22" s="5" customFormat="1" ht="18.75">
      <c r="A78" s="255" t="s">
        <v>87</v>
      </c>
      <c r="B78" s="255"/>
      <c r="C78" s="255"/>
      <c r="D78" s="41">
        <f>D53+D61+D65</f>
        <v>470.96000000000004</v>
      </c>
      <c r="E78" s="41">
        <f>E53+E61+E65</f>
        <v>470.96000000000004</v>
      </c>
      <c r="F78" s="26" t="s">
        <v>8</v>
      </c>
      <c r="G78" s="27" t="s">
        <v>8</v>
      </c>
      <c r="H78" s="26" t="s">
        <v>17</v>
      </c>
      <c r="I78" s="26" t="s">
        <v>8</v>
      </c>
      <c r="J78" s="26" t="s">
        <v>17</v>
      </c>
      <c r="K78" s="26">
        <f>K53+K61+K65</f>
        <v>470.96000000000004</v>
      </c>
      <c r="L78" s="26"/>
      <c r="M78" s="41">
        <f>M53+M61+M65</f>
        <v>470.96000000000004</v>
      </c>
      <c r="N78" s="26" t="str">
        <f>N53</f>
        <v>х</v>
      </c>
      <c r="O78" s="26">
        <f>O53</f>
        <v>0</v>
      </c>
      <c r="P78" s="26" t="str">
        <f>P53</f>
        <v>х</v>
      </c>
      <c r="Q78" s="26"/>
      <c r="R78" s="28" t="s">
        <v>17</v>
      </c>
      <c r="S78" s="26">
        <v>74.900000000000006</v>
      </c>
      <c r="T78" s="26" t="s">
        <v>17</v>
      </c>
      <c r="U78" s="26">
        <v>105.98</v>
      </c>
    </row>
    <row r="79" spans="1:22" ht="18.75">
      <c r="A79" s="255" t="s">
        <v>109</v>
      </c>
      <c r="B79" s="255"/>
      <c r="C79" s="255"/>
      <c r="D79" s="41">
        <v>470.96</v>
      </c>
      <c r="E79" s="41">
        <v>470.96</v>
      </c>
      <c r="F79" s="16" t="str">
        <f>F44</f>
        <v>х </v>
      </c>
      <c r="G79" s="57" t="str">
        <f>G44</f>
        <v>х </v>
      </c>
      <c r="H79" s="16" t="str">
        <f>H44</f>
        <v>х</v>
      </c>
      <c r="I79" s="16" t="str">
        <f>I44</f>
        <v>х </v>
      </c>
      <c r="J79" s="16" t="str">
        <f>J44</f>
        <v>х</v>
      </c>
      <c r="K79" s="76">
        <f>K44+K78</f>
        <v>470.96000000000004</v>
      </c>
      <c r="L79" s="76">
        <f>L44+L78</f>
        <v>0</v>
      </c>
      <c r="M79" s="76">
        <f>M44+M78</f>
        <v>470.96000000000004</v>
      </c>
      <c r="N79" s="16" t="s">
        <v>17</v>
      </c>
      <c r="O79" s="16">
        <f>O44</f>
        <v>0</v>
      </c>
      <c r="P79" s="16" t="s">
        <v>17</v>
      </c>
      <c r="Q79" s="16"/>
      <c r="R79" s="25" t="s">
        <v>17</v>
      </c>
      <c r="S79" s="16">
        <v>74.900000000000006</v>
      </c>
      <c r="T79" s="16" t="s">
        <v>17</v>
      </c>
      <c r="U79" s="77">
        <v>105.98</v>
      </c>
      <c r="V79" s="10"/>
    </row>
    <row r="80" spans="1:22" ht="18.75">
      <c r="A80" s="78" t="s">
        <v>88</v>
      </c>
      <c r="B80" s="246" t="s">
        <v>12</v>
      </c>
      <c r="C80" s="247"/>
      <c r="D80" s="247"/>
      <c r="E80" s="247"/>
      <c r="F80" s="247"/>
      <c r="G80" s="247"/>
      <c r="H80" s="247"/>
      <c r="I80" s="247"/>
      <c r="J80" s="247"/>
      <c r="K80" s="247"/>
      <c r="L80" s="247"/>
      <c r="M80" s="247"/>
      <c r="N80" s="247"/>
      <c r="O80" s="247"/>
      <c r="P80" s="247"/>
      <c r="Q80" s="247"/>
      <c r="R80" s="247"/>
      <c r="S80" s="247"/>
      <c r="T80" s="247"/>
      <c r="U80" s="248"/>
    </row>
    <row r="81" spans="1:21" ht="18.75">
      <c r="A81" s="20" t="s">
        <v>24</v>
      </c>
      <c r="B81" s="246" t="s">
        <v>196</v>
      </c>
      <c r="C81" s="247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7"/>
      <c r="R81" s="247"/>
      <c r="S81" s="247"/>
      <c r="T81" s="247"/>
      <c r="U81" s="248"/>
    </row>
    <row r="82" spans="1:21" ht="18.75">
      <c r="A82" s="20" t="s">
        <v>5</v>
      </c>
      <c r="B82" s="269" t="s">
        <v>41</v>
      </c>
      <c r="C82" s="270"/>
      <c r="D82" s="270"/>
      <c r="E82" s="270"/>
      <c r="F82" s="270"/>
      <c r="G82" s="270"/>
      <c r="H82" s="270"/>
      <c r="I82" s="270"/>
      <c r="J82" s="270"/>
      <c r="K82" s="270"/>
      <c r="L82" s="270"/>
      <c r="M82" s="270"/>
      <c r="N82" s="270"/>
      <c r="O82" s="270"/>
      <c r="P82" s="270"/>
      <c r="Q82" s="270"/>
      <c r="R82" s="270"/>
      <c r="S82" s="270"/>
      <c r="T82" s="270"/>
      <c r="U82" s="271"/>
    </row>
    <row r="83" spans="1:21" ht="18.75">
      <c r="A83" s="20"/>
      <c r="B83" s="30"/>
      <c r="C83" s="30"/>
      <c r="D83" s="30"/>
      <c r="E83" s="26"/>
      <c r="F83" s="22"/>
      <c r="G83" s="23"/>
      <c r="H83" s="22"/>
      <c r="I83" s="22"/>
      <c r="J83" s="22"/>
      <c r="K83" s="30"/>
      <c r="L83" s="30"/>
      <c r="M83" s="30"/>
      <c r="N83" s="30"/>
      <c r="O83" s="30"/>
      <c r="P83" s="30"/>
      <c r="Q83" s="30"/>
      <c r="R83" s="31"/>
      <c r="S83" s="30"/>
      <c r="T83" s="30"/>
      <c r="U83" s="30"/>
    </row>
    <row r="84" spans="1:21" ht="18.75">
      <c r="A84" s="246" t="s">
        <v>89</v>
      </c>
      <c r="B84" s="247"/>
      <c r="C84" s="248"/>
      <c r="D84" s="41"/>
      <c r="E84" s="41"/>
      <c r="F84" s="79"/>
      <c r="G84" s="27"/>
      <c r="H84" s="79"/>
      <c r="I84" s="79"/>
      <c r="J84" s="79"/>
      <c r="K84" s="80"/>
      <c r="L84" s="79"/>
      <c r="M84" s="41"/>
      <c r="N84" s="79"/>
      <c r="O84" s="79"/>
      <c r="P84" s="79"/>
      <c r="Q84" s="79"/>
      <c r="R84" s="81"/>
      <c r="S84" s="79"/>
      <c r="T84" s="79"/>
      <c r="U84" s="79"/>
    </row>
    <row r="85" spans="1:21" ht="18.75">
      <c r="A85" s="82" t="s">
        <v>32</v>
      </c>
      <c r="B85" s="282" t="s">
        <v>64</v>
      </c>
      <c r="C85" s="283"/>
      <c r="D85" s="283"/>
      <c r="E85" s="283"/>
      <c r="F85" s="283"/>
      <c r="G85" s="283"/>
      <c r="H85" s="283"/>
      <c r="I85" s="283"/>
      <c r="J85" s="283"/>
      <c r="K85" s="283"/>
      <c r="L85" s="283"/>
      <c r="M85" s="283"/>
      <c r="N85" s="283"/>
      <c r="O85" s="283"/>
      <c r="P85" s="283"/>
      <c r="Q85" s="283"/>
      <c r="R85" s="283"/>
      <c r="S85" s="283"/>
      <c r="T85" s="283"/>
      <c r="U85" s="284"/>
    </row>
    <row r="86" spans="1:21" ht="18.75">
      <c r="A86" s="29" t="s">
        <v>139</v>
      </c>
      <c r="B86" s="30">
        <v>2</v>
      </c>
      <c r="C86" s="29" t="s">
        <v>140</v>
      </c>
      <c r="D86" s="30">
        <v>3</v>
      </c>
      <c r="E86" s="29" t="s">
        <v>141</v>
      </c>
      <c r="F86" s="30">
        <v>4</v>
      </c>
      <c r="G86" s="29" t="s">
        <v>142</v>
      </c>
      <c r="H86" s="30">
        <v>6</v>
      </c>
      <c r="I86" s="29" t="s">
        <v>143</v>
      </c>
      <c r="J86" s="30">
        <v>8</v>
      </c>
      <c r="K86" s="29" t="s">
        <v>145</v>
      </c>
      <c r="L86" s="30">
        <v>10</v>
      </c>
      <c r="M86" s="29" t="s">
        <v>146</v>
      </c>
      <c r="N86" s="30">
        <v>12</v>
      </c>
      <c r="O86" s="29" t="s">
        <v>144</v>
      </c>
      <c r="P86" s="30">
        <v>13</v>
      </c>
      <c r="Q86" s="29" t="s">
        <v>147</v>
      </c>
      <c r="R86" s="30">
        <v>15</v>
      </c>
      <c r="S86" s="29" t="s">
        <v>148</v>
      </c>
      <c r="T86" s="30">
        <v>17</v>
      </c>
      <c r="U86" s="29" t="s">
        <v>149</v>
      </c>
    </row>
    <row r="87" spans="1:21" ht="18.75">
      <c r="A87" s="44"/>
      <c r="B87" s="21"/>
      <c r="C87" s="30"/>
      <c r="D87" s="30"/>
      <c r="E87" s="22" t="s">
        <v>8</v>
      </c>
      <c r="F87" s="22" t="s">
        <v>8</v>
      </c>
      <c r="G87" s="23" t="s">
        <v>8</v>
      </c>
      <c r="H87" s="22" t="s">
        <v>8</v>
      </c>
      <c r="I87" s="22" t="s">
        <v>8</v>
      </c>
      <c r="J87" s="22" t="s">
        <v>17</v>
      </c>
      <c r="K87" s="30"/>
      <c r="L87" s="30"/>
      <c r="M87" s="30"/>
      <c r="N87" s="30"/>
      <c r="O87" s="30"/>
      <c r="P87" s="30"/>
      <c r="Q87" s="30"/>
      <c r="R87" s="31"/>
      <c r="S87" s="30"/>
      <c r="T87" s="30"/>
      <c r="U87" s="30"/>
    </row>
    <row r="88" spans="1:21" ht="18.75">
      <c r="A88" s="267" t="s">
        <v>106</v>
      </c>
      <c r="B88" s="267"/>
      <c r="C88" s="268"/>
      <c r="D88" s="30"/>
      <c r="E88" s="30"/>
      <c r="F88" s="30"/>
      <c r="G88" s="83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1"/>
      <c r="S88" s="30"/>
      <c r="T88" s="30"/>
      <c r="U88" s="30"/>
    </row>
    <row r="89" spans="1:21" ht="18.75">
      <c r="A89" s="29" t="s">
        <v>28</v>
      </c>
      <c r="B89" s="269" t="s">
        <v>91</v>
      </c>
      <c r="C89" s="270"/>
      <c r="D89" s="270"/>
      <c r="E89" s="270"/>
      <c r="F89" s="270"/>
      <c r="G89" s="270"/>
      <c r="H89" s="270"/>
      <c r="I89" s="270"/>
      <c r="J89" s="270"/>
      <c r="K89" s="270"/>
      <c r="L89" s="270"/>
      <c r="M89" s="270"/>
      <c r="N89" s="270"/>
      <c r="O89" s="270"/>
      <c r="P89" s="270"/>
      <c r="Q89" s="270"/>
      <c r="R89" s="270"/>
      <c r="S89" s="270"/>
      <c r="T89" s="270"/>
      <c r="U89" s="271"/>
    </row>
    <row r="90" spans="1:21" ht="18.75">
      <c r="A90" s="20"/>
      <c r="B90" s="16"/>
      <c r="C90" s="16"/>
      <c r="D90" s="16"/>
      <c r="E90" s="22"/>
      <c r="F90" s="22"/>
      <c r="G90" s="23"/>
      <c r="H90" s="22"/>
      <c r="I90" s="22"/>
      <c r="J90" s="22"/>
      <c r="K90" s="16"/>
      <c r="L90" s="16"/>
      <c r="M90" s="24"/>
      <c r="N90" s="24"/>
      <c r="O90" s="16"/>
      <c r="P90" s="16"/>
      <c r="Q90" s="16"/>
      <c r="R90" s="25"/>
      <c r="S90" s="16"/>
      <c r="T90" s="16"/>
      <c r="U90" s="26"/>
    </row>
    <row r="91" spans="1:21" ht="18.75">
      <c r="A91" s="20" t="s">
        <v>6</v>
      </c>
      <c r="B91" s="16"/>
      <c r="C91" s="16"/>
      <c r="D91" s="16"/>
      <c r="E91" s="22" t="s">
        <v>8</v>
      </c>
      <c r="F91" s="22" t="s">
        <v>8</v>
      </c>
      <c r="G91" s="23" t="s">
        <v>8</v>
      </c>
      <c r="H91" s="22" t="s">
        <v>8</v>
      </c>
      <c r="I91" s="22" t="s">
        <v>8</v>
      </c>
      <c r="J91" s="22" t="s">
        <v>17</v>
      </c>
      <c r="K91" s="16"/>
      <c r="L91" s="16"/>
      <c r="M91" s="24"/>
      <c r="N91" s="24"/>
      <c r="O91" s="16"/>
      <c r="P91" s="16"/>
      <c r="Q91" s="16"/>
      <c r="R91" s="25"/>
      <c r="S91" s="16"/>
      <c r="T91" s="16"/>
      <c r="U91" s="26"/>
    </row>
    <row r="92" spans="1:21" ht="18.75">
      <c r="A92" s="20" t="s">
        <v>7</v>
      </c>
      <c r="B92" s="16"/>
      <c r="C92" s="16"/>
      <c r="D92" s="16"/>
      <c r="E92" s="22" t="s">
        <v>8</v>
      </c>
      <c r="F92" s="22" t="s">
        <v>8</v>
      </c>
      <c r="G92" s="23" t="s">
        <v>8</v>
      </c>
      <c r="H92" s="22" t="s">
        <v>8</v>
      </c>
      <c r="I92" s="22" t="s">
        <v>8</v>
      </c>
      <c r="J92" s="22" t="s">
        <v>17</v>
      </c>
      <c r="K92" s="16"/>
      <c r="L92" s="16"/>
      <c r="M92" s="24"/>
      <c r="N92" s="24"/>
      <c r="O92" s="16"/>
      <c r="P92" s="16"/>
      <c r="Q92" s="16"/>
      <c r="R92" s="25"/>
      <c r="S92" s="16"/>
      <c r="T92" s="16"/>
      <c r="U92" s="26"/>
    </row>
    <row r="93" spans="1:21" ht="18.75">
      <c r="A93" s="246" t="s">
        <v>107</v>
      </c>
      <c r="B93" s="247"/>
      <c r="C93" s="248"/>
      <c r="D93" s="26"/>
      <c r="E93" s="26"/>
      <c r="F93" s="26"/>
      <c r="G93" s="27"/>
      <c r="H93" s="26"/>
      <c r="I93" s="26"/>
      <c r="J93" s="26"/>
      <c r="K93" s="26"/>
      <c r="L93" s="26"/>
      <c r="M93" s="33"/>
      <c r="N93" s="33"/>
      <c r="O93" s="26"/>
      <c r="P93" s="26"/>
      <c r="Q93" s="26"/>
      <c r="R93" s="28"/>
      <c r="S93" s="26"/>
      <c r="T93" s="26"/>
      <c r="U93" s="26"/>
    </row>
    <row r="94" spans="1:21" ht="18.75">
      <c r="A94" s="84" t="s">
        <v>47</v>
      </c>
      <c r="B94" s="250" t="s">
        <v>66</v>
      </c>
      <c r="C94" s="251"/>
      <c r="D94" s="251"/>
      <c r="E94" s="251"/>
      <c r="F94" s="251"/>
      <c r="G94" s="251"/>
      <c r="H94" s="251"/>
      <c r="I94" s="251"/>
      <c r="J94" s="251"/>
      <c r="K94" s="251"/>
      <c r="L94" s="251"/>
      <c r="M94" s="251"/>
      <c r="N94" s="251"/>
      <c r="O94" s="251"/>
      <c r="P94" s="251"/>
      <c r="Q94" s="251"/>
      <c r="R94" s="251"/>
      <c r="S94" s="251"/>
      <c r="T94" s="251"/>
      <c r="U94" s="252"/>
    </row>
    <row r="95" spans="1:21" ht="18.75">
      <c r="A95" s="84"/>
      <c r="B95" s="40"/>
      <c r="C95" s="26"/>
      <c r="D95" s="26"/>
      <c r="E95" s="26"/>
      <c r="F95" s="26"/>
      <c r="G95" s="27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8"/>
      <c r="S95" s="26"/>
      <c r="T95" s="26"/>
      <c r="U95" s="39"/>
    </row>
    <row r="96" spans="1:21" ht="18.75">
      <c r="A96" s="246" t="s">
        <v>92</v>
      </c>
      <c r="B96" s="247"/>
      <c r="C96" s="248"/>
      <c r="D96" s="26"/>
      <c r="E96" s="85"/>
      <c r="F96" s="22"/>
      <c r="G96" s="23"/>
      <c r="H96" s="22"/>
      <c r="I96" s="22"/>
      <c r="J96" s="22"/>
      <c r="K96" s="26">
        <v>0</v>
      </c>
      <c r="L96" s="26"/>
      <c r="M96" s="33">
        <v>0</v>
      </c>
      <c r="N96" s="33"/>
      <c r="O96" s="33"/>
      <c r="P96" s="26"/>
      <c r="Q96" s="26"/>
      <c r="R96" s="28"/>
      <c r="S96" s="86"/>
      <c r="T96" s="86"/>
      <c r="U96" s="86"/>
    </row>
    <row r="97" spans="1:21" ht="18.75">
      <c r="A97" s="87" t="s">
        <v>47</v>
      </c>
      <c r="B97" s="250" t="s">
        <v>10</v>
      </c>
      <c r="C97" s="251"/>
      <c r="D97" s="251"/>
      <c r="E97" s="251"/>
      <c r="F97" s="251"/>
      <c r="G97" s="251"/>
      <c r="H97" s="251"/>
      <c r="I97" s="251"/>
      <c r="J97" s="251"/>
      <c r="K97" s="251"/>
      <c r="L97" s="251"/>
      <c r="M97" s="251"/>
      <c r="N97" s="251"/>
      <c r="O97" s="251"/>
      <c r="P97" s="251"/>
      <c r="Q97" s="251"/>
      <c r="R97" s="251"/>
      <c r="S97" s="251"/>
      <c r="T97" s="251"/>
      <c r="U97" s="252"/>
    </row>
    <row r="98" spans="1:21" ht="18.75">
      <c r="A98" s="87" t="s">
        <v>105</v>
      </c>
      <c r="B98" s="250" t="s">
        <v>83</v>
      </c>
      <c r="C98" s="251"/>
      <c r="D98" s="251"/>
      <c r="E98" s="251"/>
      <c r="F98" s="251"/>
      <c r="G98" s="251"/>
      <c r="H98" s="251"/>
      <c r="I98" s="251"/>
      <c r="J98" s="251"/>
      <c r="K98" s="251"/>
      <c r="L98" s="251"/>
      <c r="M98" s="251"/>
      <c r="N98" s="251"/>
      <c r="O98" s="251"/>
      <c r="P98" s="251"/>
      <c r="Q98" s="251"/>
      <c r="R98" s="251"/>
      <c r="S98" s="251"/>
      <c r="T98" s="251"/>
      <c r="U98" s="252"/>
    </row>
    <row r="99" spans="1:21" ht="18.75">
      <c r="A99" s="26"/>
      <c r="B99" s="16"/>
      <c r="C99" s="16"/>
      <c r="D99" s="26"/>
      <c r="E99" s="22" t="s">
        <v>8</v>
      </c>
      <c r="F99" s="22" t="s">
        <v>8</v>
      </c>
      <c r="G99" s="23" t="s">
        <v>8</v>
      </c>
      <c r="H99" s="22" t="s">
        <v>8</v>
      </c>
      <c r="I99" s="22" t="s">
        <v>8</v>
      </c>
      <c r="J99" s="22" t="s">
        <v>17</v>
      </c>
      <c r="K99" s="26"/>
      <c r="L99" s="26"/>
      <c r="M99" s="33"/>
      <c r="N99" s="33"/>
      <c r="O99" s="33"/>
      <c r="P99" s="26"/>
      <c r="Q99" s="26"/>
      <c r="R99" s="28"/>
      <c r="S99" s="86"/>
      <c r="T99" s="86"/>
      <c r="U99" s="86"/>
    </row>
    <row r="100" spans="1:21" ht="18.75">
      <c r="A100" s="246" t="s">
        <v>108</v>
      </c>
      <c r="B100" s="247"/>
      <c r="C100" s="248"/>
      <c r="D100" s="26"/>
      <c r="E100" s="22"/>
      <c r="F100" s="22"/>
      <c r="G100" s="23"/>
      <c r="H100" s="22"/>
      <c r="I100" s="22"/>
      <c r="J100" s="22"/>
      <c r="K100" s="26"/>
      <c r="L100" s="26"/>
      <c r="M100" s="33"/>
      <c r="N100" s="33"/>
      <c r="O100" s="33"/>
      <c r="P100" s="26"/>
      <c r="Q100" s="26"/>
      <c r="R100" s="28"/>
      <c r="S100" s="86"/>
      <c r="T100" s="86"/>
      <c r="U100" s="86"/>
    </row>
    <row r="101" spans="1:21" ht="18.75">
      <c r="A101" s="246" t="s">
        <v>90</v>
      </c>
      <c r="B101" s="247"/>
      <c r="C101" s="248"/>
      <c r="D101" s="41" t="s">
        <v>17</v>
      </c>
      <c r="E101" s="41" t="s">
        <v>8</v>
      </c>
      <c r="F101" s="41" t="s">
        <v>8</v>
      </c>
      <c r="G101" s="27" t="s">
        <v>8</v>
      </c>
      <c r="H101" s="41" t="s">
        <v>8</v>
      </c>
      <c r="I101" s="41" t="s">
        <v>8</v>
      </c>
      <c r="J101" s="41" t="s">
        <v>17</v>
      </c>
      <c r="K101" s="41" t="s">
        <v>17</v>
      </c>
      <c r="L101" s="41" t="s">
        <v>17</v>
      </c>
      <c r="M101" s="41" t="s">
        <v>17</v>
      </c>
      <c r="N101" s="41" t="s">
        <v>17</v>
      </c>
      <c r="O101" s="41">
        <f>O84</f>
        <v>0</v>
      </c>
      <c r="P101" s="41" t="s">
        <v>17</v>
      </c>
      <c r="Q101" s="41" t="s">
        <v>17</v>
      </c>
      <c r="R101" s="81" t="s">
        <v>17</v>
      </c>
      <c r="S101" s="79" t="s">
        <v>17</v>
      </c>
      <c r="T101" s="79" t="s">
        <v>17</v>
      </c>
      <c r="U101" s="79" t="s">
        <v>17</v>
      </c>
    </row>
    <row r="102" spans="1:21" ht="18.75">
      <c r="A102" s="29" t="s">
        <v>48</v>
      </c>
      <c r="B102" s="246" t="s">
        <v>123</v>
      </c>
      <c r="C102" s="247"/>
      <c r="D102" s="247"/>
      <c r="E102" s="247"/>
      <c r="F102" s="247"/>
      <c r="G102" s="247"/>
      <c r="H102" s="247"/>
      <c r="I102" s="247"/>
      <c r="J102" s="247"/>
      <c r="K102" s="247"/>
      <c r="L102" s="247"/>
      <c r="M102" s="247"/>
      <c r="N102" s="247"/>
      <c r="O102" s="247"/>
      <c r="P102" s="247"/>
      <c r="Q102" s="247"/>
      <c r="R102" s="247"/>
      <c r="S102" s="247"/>
      <c r="T102" s="247"/>
      <c r="U102" s="248"/>
    </row>
    <row r="103" spans="1:21" ht="18.75">
      <c r="A103" s="29" t="s">
        <v>49</v>
      </c>
      <c r="B103" s="269" t="s">
        <v>73</v>
      </c>
      <c r="C103" s="270"/>
      <c r="D103" s="270"/>
      <c r="E103" s="270"/>
      <c r="F103" s="270"/>
      <c r="G103" s="270"/>
      <c r="H103" s="270"/>
      <c r="I103" s="270"/>
      <c r="J103" s="270"/>
      <c r="K103" s="270"/>
      <c r="L103" s="270"/>
      <c r="M103" s="270"/>
      <c r="N103" s="270"/>
      <c r="O103" s="270"/>
      <c r="P103" s="270"/>
      <c r="Q103" s="270"/>
      <c r="R103" s="270"/>
      <c r="S103" s="270"/>
      <c r="T103" s="270"/>
      <c r="U103" s="271"/>
    </row>
    <row r="104" spans="1:21" s="12" customFormat="1" ht="18.75">
      <c r="A104" s="246" t="s">
        <v>93</v>
      </c>
      <c r="B104" s="247"/>
      <c r="C104" s="248"/>
      <c r="D104" s="16"/>
      <c r="E104" s="56"/>
      <c r="F104" s="88" t="s">
        <v>8</v>
      </c>
      <c r="G104" s="89" t="s">
        <v>8</v>
      </c>
      <c r="H104" s="88" t="s">
        <v>8</v>
      </c>
      <c r="I104" s="88" t="s">
        <v>8</v>
      </c>
      <c r="J104" s="88" t="s">
        <v>17</v>
      </c>
      <c r="K104" s="90"/>
      <c r="L104" s="16"/>
      <c r="M104" s="16"/>
      <c r="N104" s="16"/>
      <c r="O104" s="16"/>
      <c r="P104" s="16"/>
      <c r="Q104" s="16"/>
      <c r="R104" s="25"/>
      <c r="S104" s="16"/>
      <c r="T104" s="16"/>
      <c r="U104" s="16"/>
    </row>
    <row r="105" spans="1:21" ht="18.75">
      <c r="A105" s="264" t="s">
        <v>111</v>
      </c>
      <c r="B105" s="265"/>
      <c r="C105" s="265"/>
      <c r="D105" s="265"/>
      <c r="E105" s="265"/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</row>
    <row r="106" spans="1:21" ht="18.75">
      <c r="A106" s="29" t="s">
        <v>25</v>
      </c>
      <c r="B106" s="269" t="s">
        <v>64</v>
      </c>
      <c r="C106" s="270"/>
      <c r="D106" s="270"/>
      <c r="E106" s="270"/>
      <c r="F106" s="270"/>
      <c r="G106" s="270"/>
      <c r="H106" s="270"/>
      <c r="I106" s="270"/>
      <c r="J106" s="270"/>
      <c r="K106" s="270"/>
      <c r="L106" s="270"/>
      <c r="M106" s="270"/>
      <c r="N106" s="270"/>
      <c r="O106" s="270"/>
      <c r="P106" s="270"/>
      <c r="Q106" s="270"/>
      <c r="R106" s="270"/>
      <c r="S106" s="270"/>
      <c r="T106" s="270"/>
      <c r="U106" s="271"/>
    </row>
    <row r="107" spans="1:21" ht="18.75">
      <c r="A107" s="20" t="s">
        <v>159</v>
      </c>
      <c r="B107" s="62" t="s">
        <v>158</v>
      </c>
      <c r="C107" s="26" t="s">
        <v>131</v>
      </c>
      <c r="D107" s="26">
        <v>33.340000000000003</v>
      </c>
      <c r="E107" s="91">
        <v>33.340000000000003</v>
      </c>
      <c r="F107" s="22" t="s">
        <v>8</v>
      </c>
      <c r="G107" s="23" t="s">
        <v>8</v>
      </c>
      <c r="H107" s="22" t="s">
        <v>8</v>
      </c>
      <c r="I107" s="22" t="s">
        <v>8</v>
      </c>
      <c r="J107" s="22" t="s">
        <v>17</v>
      </c>
      <c r="K107" s="22" t="s">
        <v>17</v>
      </c>
      <c r="L107" s="26">
        <v>33.340000000000003</v>
      </c>
      <c r="M107" s="26">
        <v>33.340000000000003</v>
      </c>
      <c r="N107" s="26" t="s">
        <v>17</v>
      </c>
      <c r="O107" s="26"/>
      <c r="P107" s="26" t="s">
        <v>17</v>
      </c>
      <c r="Q107" s="26" t="s">
        <v>17</v>
      </c>
      <c r="R107" s="28" t="s">
        <v>17</v>
      </c>
      <c r="S107" s="26" t="s">
        <v>17</v>
      </c>
      <c r="T107" s="26" t="s">
        <v>17</v>
      </c>
      <c r="U107" s="26" t="s">
        <v>17</v>
      </c>
    </row>
    <row r="108" spans="1:21" ht="18.75">
      <c r="A108" s="246" t="s">
        <v>94</v>
      </c>
      <c r="B108" s="247"/>
      <c r="C108" s="248"/>
      <c r="D108" s="16">
        <v>33.340000000000003</v>
      </c>
      <c r="E108" s="92">
        <v>33.340000000000003</v>
      </c>
      <c r="F108" s="88" t="s">
        <v>8</v>
      </c>
      <c r="G108" s="89" t="s">
        <v>8</v>
      </c>
      <c r="H108" s="88" t="s">
        <v>8</v>
      </c>
      <c r="I108" s="88" t="s">
        <v>8</v>
      </c>
      <c r="J108" s="88" t="s">
        <v>17</v>
      </c>
      <c r="K108" s="88" t="s">
        <v>17</v>
      </c>
      <c r="L108" s="16">
        <v>33.340000000000003</v>
      </c>
      <c r="M108" s="16">
        <v>33.340000000000003</v>
      </c>
      <c r="N108" s="16" t="s">
        <v>17</v>
      </c>
      <c r="O108" s="16"/>
      <c r="P108" s="16" t="s">
        <v>17</v>
      </c>
      <c r="Q108" s="16" t="s">
        <v>17</v>
      </c>
      <c r="R108" s="25" t="s">
        <v>17</v>
      </c>
      <c r="S108" s="16" t="s">
        <v>17</v>
      </c>
      <c r="T108" s="16" t="s">
        <v>17</v>
      </c>
      <c r="U108" s="16" t="s">
        <v>17</v>
      </c>
    </row>
    <row r="109" spans="1:21" ht="18.75">
      <c r="A109" s="29" t="s">
        <v>26</v>
      </c>
      <c r="B109" s="275" t="s">
        <v>79</v>
      </c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254"/>
      <c r="O109" s="254"/>
      <c r="P109" s="254"/>
      <c r="Q109" s="254"/>
      <c r="R109" s="254"/>
      <c r="S109" s="254"/>
      <c r="T109" s="254"/>
      <c r="U109" s="276"/>
    </row>
    <row r="110" spans="1:21" ht="18.75">
      <c r="A110" s="20"/>
      <c r="B110" s="16"/>
      <c r="C110" s="16"/>
      <c r="D110" s="16"/>
      <c r="E110" s="22" t="s">
        <v>8</v>
      </c>
      <c r="F110" s="22" t="s">
        <v>8</v>
      </c>
      <c r="G110" s="23" t="s">
        <v>8</v>
      </c>
      <c r="H110" s="22" t="s">
        <v>8</v>
      </c>
      <c r="I110" s="22" t="s">
        <v>8</v>
      </c>
      <c r="J110" s="22" t="s">
        <v>17</v>
      </c>
      <c r="K110" s="16"/>
      <c r="L110" s="16"/>
      <c r="M110" s="24"/>
      <c r="N110" s="24"/>
      <c r="O110" s="16"/>
      <c r="P110" s="16"/>
      <c r="Q110" s="16"/>
      <c r="R110" s="25"/>
      <c r="S110" s="16"/>
      <c r="T110" s="16"/>
      <c r="U110" s="26"/>
    </row>
    <row r="111" spans="1:21" ht="18.75">
      <c r="A111" s="246" t="s">
        <v>95</v>
      </c>
      <c r="B111" s="247"/>
      <c r="C111" s="248"/>
      <c r="D111" s="26"/>
      <c r="E111" s="26"/>
      <c r="F111" s="26"/>
      <c r="G111" s="27"/>
      <c r="H111" s="26"/>
      <c r="I111" s="26"/>
      <c r="J111" s="26"/>
      <c r="K111" s="26"/>
      <c r="L111" s="26"/>
      <c r="M111" s="33"/>
      <c r="N111" s="33"/>
      <c r="O111" s="26"/>
      <c r="P111" s="26"/>
      <c r="Q111" s="26"/>
      <c r="R111" s="28"/>
      <c r="S111" s="26"/>
      <c r="T111" s="26"/>
      <c r="U111" s="93"/>
    </row>
    <row r="112" spans="1:21" ht="18.75">
      <c r="A112" s="70" t="s">
        <v>45</v>
      </c>
      <c r="B112" s="275" t="s">
        <v>82</v>
      </c>
      <c r="C112" s="254"/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254"/>
      <c r="R112" s="254"/>
      <c r="S112" s="254"/>
      <c r="T112" s="254"/>
      <c r="U112" s="276"/>
    </row>
    <row r="113" spans="1:21" ht="18.75">
      <c r="A113" s="29"/>
      <c r="B113" s="16"/>
      <c r="C113" s="16"/>
      <c r="D113" s="26"/>
      <c r="E113" s="22" t="s">
        <v>8</v>
      </c>
      <c r="F113" s="22" t="s">
        <v>8</v>
      </c>
      <c r="G113" s="23" t="s">
        <v>8</v>
      </c>
      <c r="H113" s="22" t="s">
        <v>8</v>
      </c>
      <c r="I113" s="22" t="s">
        <v>8</v>
      </c>
      <c r="J113" s="22" t="s">
        <v>17</v>
      </c>
      <c r="K113" s="26"/>
      <c r="L113" s="26"/>
      <c r="M113" s="33"/>
      <c r="N113" s="33"/>
      <c r="O113" s="26"/>
      <c r="P113" s="26"/>
      <c r="Q113" s="26"/>
      <c r="R113" s="28"/>
      <c r="S113" s="26"/>
      <c r="T113" s="26"/>
      <c r="U113" s="16"/>
    </row>
    <row r="114" spans="1:21" ht="18.75">
      <c r="A114" s="277" t="s">
        <v>96</v>
      </c>
      <c r="B114" s="247"/>
      <c r="C114" s="248"/>
      <c r="D114" s="26"/>
      <c r="E114" s="26"/>
      <c r="F114" s="26"/>
      <c r="G114" s="27"/>
      <c r="H114" s="26"/>
      <c r="I114" s="26"/>
      <c r="J114" s="26"/>
      <c r="K114" s="26"/>
      <c r="L114" s="26"/>
      <c r="M114" s="33"/>
      <c r="N114" s="33"/>
      <c r="O114" s="26"/>
      <c r="P114" s="26"/>
      <c r="Q114" s="26"/>
      <c r="R114" s="28"/>
      <c r="S114" s="26"/>
      <c r="T114" s="26"/>
      <c r="U114" s="94"/>
    </row>
    <row r="115" spans="1:21" ht="18.75">
      <c r="A115" s="29" t="s">
        <v>46</v>
      </c>
      <c r="B115" s="250" t="s">
        <v>66</v>
      </c>
      <c r="C115" s="251"/>
      <c r="D115" s="251"/>
      <c r="E115" s="251"/>
      <c r="F115" s="251"/>
      <c r="G115" s="251"/>
      <c r="H115" s="251"/>
      <c r="I115" s="251"/>
      <c r="J115" s="251"/>
      <c r="K115" s="251"/>
      <c r="L115" s="251"/>
      <c r="M115" s="251"/>
      <c r="N115" s="251"/>
      <c r="O115" s="251"/>
      <c r="P115" s="251"/>
      <c r="Q115" s="251"/>
      <c r="R115" s="251"/>
      <c r="S115" s="251"/>
      <c r="T115" s="251"/>
      <c r="U115" s="252"/>
    </row>
    <row r="116" spans="1:21" s="9" customFormat="1" ht="18.75">
      <c r="A116" s="44" t="s">
        <v>125</v>
      </c>
      <c r="B116" s="95" t="s">
        <v>155</v>
      </c>
      <c r="C116" s="51" t="s">
        <v>131</v>
      </c>
      <c r="D116" s="51">
        <v>12.83</v>
      </c>
      <c r="E116" s="51">
        <v>12.83</v>
      </c>
      <c r="F116" s="51" t="s">
        <v>8</v>
      </c>
      <c r="G116" s="96" t="s">
        <v>8</v>
      </c>
      <c r="H116" s="51" t="s">
        <v>8</v>
      </c>
      <c r="I116" s="51" t="s">
        <v>8</v>
      </c>
      <c r="J116" s="51" t="s">
        <v>17</v>
      </c>
      <c r="K116" s="51">
        <v>12.83</v>
      </c>
      <c r="L116" s="51" t="s">
        <v>17</v>
      </c>
      <c r="M116" s="51">
        <v>12.83</v>
      </c>
      <c r="N116" s="51" t="s">
        <v>17</v>
      </c>
      <c r="O116" s="51"/>
      <c r="P116" s="51" t="s">
        <v>17</v>
      </c>
      <c r="Q116" s="51"/>
      <c r="R116" s="61"/>
      <c r="S116" s="51"/>
      <c r="T116" s="51" t="s">
        <v>17</v>
      </c>
      <c r="U116" s="51"/>
    </row>
    <row r="117" spans="1:21" s="9" customFormat="1" ht="18.75">
      <c r="A117" s="44" t="s">
        <v>127</v>
      </c>
      <c r="B117" s="95" t="s">
        <v>154</v>
      </c>
      <c r="C117" s="51" t="s">
        <v>131</v>
      </c>
      <c r="D117" s="51">
        <v>22.26</v>
      </c>
      <c r="E117" s="51">
        <v>22.26</v>
      </c>
      <c r="F117" s="51" t="s">
        <v>8</v>
      </c>
      <c r="G117" s="96" t="s">
        <v>8</v>
      </c>
      <c r="H117" s="51" t="s">
        <v>8</v>
      </c>
      <c r="I117" s="51" t="s">
        <v>8</v>
      </c>
      <c r="J117" s="51" t="s">
        <v>17</v>
      </c>
      <c r="K117" s="51">
        <v>22.26</v>
      </c>
      <c r="L117" s="51" t="s">
        <v>17</v>
      </c>
      <c r="M117" s="51">
        <v>22.26</v>
      </c>
      <c r="N117" s="51" t="s">
        <v>17</v>
      </c>
      <c r="O117" s="51"/>
      <c r="P117" s="51" t="s">
        <v>17</v>
      </c>
      <c r="Q117" s="51"/>
      <c r="R117" s="61"/>
      <c r="S117" s="51">
        <v>0.51</v>
      </c>
      <c r="T117" s="51" t="s">
        <v>17</v>
      </c>
      <c r="U117" s="51">
        <v>0.86</v>
      </c>
    </row>
    <row r="118" spans="1:21" s="9" customFormat="1" ht="37.5">
      <c r="A118" s="44" t="s">
        <v>130</v>
      </c>
      <c r="B118" s="97" t="s">
        <v>156</v>
      </c>
      <c r="C118" s="51" t="s">
        <v>131</v>
      </c>
      <c r="D118" s="51">
        <v>85.92</v>
      </c>
      <c r="E118" s="51">
        <v>85.92</v>
      </c>
      <c r="F118" s="51" t="s">
        <v>8</v>
      </c>
      <c r="G118" s="96" t="s">
        <v>8</v>
      </c>
      <c r="H118" s="51" t="s">
        <v>8</v>
      </c>
      <c r="I118" s="51" t="s">
        <v>8</v>
      </c>
      <c r="J118" s="51" t="s">
        <v>17</v>
      </c>
      <c r="K118" s="51">
        <v>85.92</v>
      </c>
      <c r="L118" s="51" t="s">
        <v>17</v>
      </c>
      <c r="M118" s="51">
        <v>85.92</v>
      </c>
      <c r="N118" s="51" t="s">
        <v>17</v>
      </c>
      <c r="O118" s="51"/>
      <c r="P118" s="51" t="s">
        <v>17</v>
      </c>
      <c r="Q118" s="51">
        <v>5</v>
      </c>
      <c r="R118" s="61"/>
      <c r="S118" s="51">
        <v>104.03</v>
      </c>
      <c r="T118" s="51" t="s">
        <v>17</v>
      </c>
      <c r="U118" s="51">
        <v>175.26</v>
      </c>
    </row>
    <row r="119" spans="1:21" s="9" customFormat="1" ht="18.75">
      <c r="A119" s="44" t="s">
        <v>150</v>
      </c>
      <c r="B119" s="97" t="s">
        <v>169</v>
      </c>
      <c r="C119" s="51" t="s">
        <v>131</v>
      </c>
      <c r="D119" s="51">
        <v>41.1</v>
      </c>
      <c r="E119" s="51">
        <v>41.1</v>
      </c>
      <c r="F119" s="51" t="s">
        <v>8</v>
      </c>
      <c r="G119" s="96" t="s">
        <v>8</v>
      </c>
      <c r="H119" s="51" t="s">
        <v>8</v>
      </c>
      <c r="I119" s="51" t="s">
        <v>8</v>
      </c>
      <c r="J119" s="51" t="s">
        <v>17</v>
      </c>
      <c r="K119" s="51">
        <v>41.1</v>
      </c>
      <c r="L119" s="51" t="s">
        <v>17</v>
      </c>
      <c r="M119" s="51">
        <v>41.1</v>
      </c>
      <c r="N119" s="51" t="s">
        <v>17</v>
      </c>
      <c r="O119" s="51"/>
      <c r="P119" s="51" t="s">
        <v>17</v>
      </c>
      <c r="Q119" s="51">
        <v>18</v>
      </c>
      <c r="R119" s="61"/>
      <c r="S119" s="51">
        <v>16.43</v>
      </c>
      <c r="T119" s="51" t="s">
        <v>17</v>
      </c>
      <c r="U119" s="51">
        <v>27.67</v>
      </c>
    </row>
    <row r="120" spans="1:21" s="9" customFormat="1" ht="18.75">
      <c r="A120" s="44" t="s">
        <v>151</v>
      </c>
      <c r="B120" s="97" t="s">
        <v>170</v>
      </c>
      <c r="C120" s="51" t="s">
        <v>131</v>
      </c>
      <c r="D120" s="51">
        <v>41.1</v>
      </c>
      <c r="E120" s="51">
        <v>41.1</v>
      </c>
      <c r="F120" s="49" t="s">
        <v>8</v>
      </c>
      <c r="G120" s="50" t="s">
        <v>8</v>
      </c>
      <c r="H120" s="49" t="s">
        <v>8</v>
      </c>
      <c r="I120" s="49" t="s">
        <v>8</v>
      </c>
      <c r="J120" s="49" t="s">
        <v>17</v>
      </c>
      <c r="K120" s="51">
        <v>41.1</v>
      </c>
      <c r="L120" s="18" t="s">
        <v>17</v>
      </c>
      <c r="M120" s="51">
        <v>41.1</v>
      </c>
      <c r="N120" s="51" t="s">
        <v>17</v>
      </c>
      <c r="O120" s="51"/>
      <c r="P120" s="51" t="s">
        <v>17</v>
      </c>
      <c r="Q120" s="51">
        <v>8.4</v>
      </c>
      <c r="R120" s="61"/>
      <c r="S120" s="51">
        <v>32.85</v>
      </c>
      <c r="T120" s="51" t="s">
        <v>17</v>
      </c>
      <c r="U120" s="51">
        <v>55.35</v>
      </c>
    </row>
    <row r="121" spans="1:21" s="9" customFormat="1" ht="75">
      <c r="A121" s="44" t="s">
        <v>157</v>
      </c>
      <c r="B121" s="95" t="s">
        <v>171</v>
      </c>
      <c r="C121" s="51" t="s">
        <v>152</v>
      </c>
      <c r="D121" s="51">
        <v>146.97</v>
      </c>
      <c r="E121" s="51">
        <v>146.97</v>
      </c>
      <c r="F121" s="49" t="s">
        <v>8</v>
      </c>
      <c r="G121" s="50" t="s">
        <v>8</v>
      </c>
      <c r="H121" s="49" t="s">
        <v>8</v>
      </c>
      <c r="I121" s="49" t="s">
        <v>8</v>
      </c>
      <c r="J121" s="49" t="s">
        <v>17</v>
      </c>
      <c r="K121" s="51">
        <v>146.97</v>
      </c>
      <c r="L121" s="18" t="s">
        <v>17</v>
      </c>
      <c r="M121" s="51">
        <v>146.97</v>
      </c>
      <c r="N121" s="51" t="s">
        <v>17</v>
      </c>
      <c r="O121" s="51"/>
      <c r="P121" s="51" t="s">
        <v>17</v>
      </c>
      <c r="Q121" s="51"/>
      <c r="R121" s="61"/>
      <c r="S121" s="51"/>
      <c r="T121" s="51" t="s">
        <v>17</v>
      </c>
      <c r="U121" s="51"/>
    </row>
    <row r="122" spans="1:21" s="9" customFormat="1" ht="18.75">
      <c r="A122" s="44" t="s">
        <v>160</v>
      </c>
      <c r="B122" s="97" t="s">
        <v>172</v>
      </c>
      <c r="C122" s="51" t="s">
        <v>131</v>
      </c>
      <c r="D122" s="51">
        <v>41.1</v>
      </c>
      <c r="E122" s="51">
        <v>41.1</v>
      </c>
      <c r="F122" s="49"/>
      <c r="G122" s="50"/>
      <c r="H122" s="49"/>
      <c r="I122" s="49"/>
      <c r="J122" s="49"/>
      <c r="K122" s="51">
        <v>41.1</v>
      </c>
      <c r="L122" s="18"/>
      <c r="M122" s="51">
        <v>41.1</v>
      </c>
      <c r="N122" s="51"/>
      <c r="O122" s="51"/>
      <c r="P122" s="51"/>
      <c r="Q122" s="51">
        <v>11.5</v>
      </c>
      <c r="R122" s="61"/>
      <c r="S122" s="51">
        <v>25.5</v>
      </c>
      <c r="T122" s="51"/>
      <c r="U122" s="51">
        <v>43.05</v>
      </c>
    </row>
    <row r="123" spans="1:21" s="9" customFormat="1" ht="18.75">
      <c r="A123" s="44" t="s">
        <v>173</v>
      </c>
      <c r="B123" s="95" t="s">
        <v>182</v>
      </c>
      <c r="C123" s="51" t="s">
        <v>131</v>
      </c>
      <c r="D123" s="51">
        <v>7.42</v>
      </c>
      <c r="E123" s="51">
        <v>7.42</v>
      </c>
      <c r="F123" s="49"/>
      <c r="G123" s="50"/>
      <c r="H123" s="49"/>
      <c r="I123" s="49"/>
      <c r="J123" s="49"/>
      <c r="K123" s="51">
        <v>7.42</v>
      </c>
      <c r="L123" s="18"/>
      <c r="M123" s="51">
        <v>7.42</v>
      </c>
      <c r="N123" s="51"/>
      <c r="O123" s="51"/>
      <c r="P123" s="51"/>
      <c r="Q123" s="51">
        <v>6</v>
      </c>
      <c r="R123" s="61"/>
      <c r="S123" s="51">
        <v>8.85</v>
      </c>
      <c r="T123" s="51"/>
      <c r="U123" s="51">
        <v>14.91</v>
      </c>
    </row>
    <row r="124" spans="1:21" s="9" customFormat="1" ht="18.75">
      <c r="A124" s="44" t="s">
        <v>181</v>
      </c>
      <c r="B124" s="95" t="s">
        <v>183</v>
      </c>
      <c r="C124" s="51" t="s">
        <v>131</v>
      </c>
      <c r="D124" s="51">
        <v>33.14</v>
      </c>
      <c r="E124" s="51">
        <v>33.14</v>
      </c>
      <c r="F124" s="49" t="s">
        <v>8</v>
      </c>
      <c r="G124" s="50" t="s">
        <v>8</v>
      </c>
      <c r="H124" s="49" t="s">
        <v>8</v>
      </c>
      <c r="I124" s="49" t="s">
        <v>8</v>
      </c>
      <c r="J124" s="49" t="s">
        <v>17</v>
      </c>
      <c r="K124" s="51">
        <v>33.14</v>
      </c>
      <c r="L124" s="18" t="s">
        <v>17</v>
      </c>
      <c r="M124" s="51">
        <v>33.14</v>
      </c>
      <c r="N124" s="51" t="s">
        <v>17</v>
      </c>
      <c r="O124" s="51"/>
      <c r="P124" s="51" t="s">
        <v>17</v>
      </c>
      <c r="Q124" s="51">
        <v>21.6</v>
      </c>
      <c r="R124" s="61" t="s">
        <v>17</v>
      </c>
      <c r="S124" s="51">
        <v>10.95</v>
      </c>
      <c r="T124" s="51" t="s">
        <v>17</v>
      </c>
      <c r="U124" s="51">
        <v>18.45</v>
      </c>
    </row>
    <row r="125" spans="1:21" s="9" customFormat="1" ht="18.75">
      <c r="A125" s="44" t="s">
        <v>190</v>
      </c>
      <c r="B125" s="98" t="s">
        <v>191</v>
      </c>
      <c r="C125" s="51" t="s">
        <v>138</v>
      </c>
      <c r="D125" s="51">
        <v>18.75</v>
      </c>
      <c r="E125" s="51">
        <v>18.75</v>
      </c>
      <c r="F125" s="99"/>
      <c r="G125" s="100"/>
      <c r="H125" s="99"/>
      <c r="I125" s="99"/>
      <c r="J125" s="99"/>
      <c r="K125" s="101">
        <v>18.75</v>
      </c>
      <c r="L125" s="102"/>
      <c r="M125" s="101">
        <v>18.75</v>
      </c>
      <c r="N125" s="103"/>
      <c r="O125" s="103"/>
      <c r="P125" s="103"/>
      <c r="Q125" s="101"/>
      <c r="R125" s="104"/>
      <c r="S125" s="103"/>
      <c r="T125" s="103"/>
      <c r="U125" s="101"/>
    </row>
    <row r="126" spans="1:21" s="12" customFormat="1" ht="13.5" customHeight="1">
      <c r="A126" s="258"/>
      <c r="B126" s="259"/>
      <c r="C126" s="260"/>
      <c r="D126" s="129">
        <v>450.59</v>
      </c>
      <c r="E126" s="129">
        <v>450.59</v>
      </c>
      <c r="F126" s="99" t="s">
        <v>8</v>
      </c>
      <c r="G126" s="100" t="s">
        <v>8</v>
      </c>
      <c r="H126" s="99" t="s">
        <v>8</v>
      </c>
      <c r="I126" s="99" t="s">
        <v>8</v>
      </c>
      <c r="J126" s="99" t="s">
        <v>17</v>
      </c>
      <c r="K126" s="129">
        <v>450.59</v>
      </c>
      <c r="L126" s="102" t="s">
        <v>17</v>
      </c>
      <c r="M126" s="129">
        <v>450.59</v>
      </c>
      <c r="N126" s="103" t="s">
        <v>17</v>
      </c>
      <c r="O126" s="103"/>
      <c r="P126" s="103" t="s">
        <v>17</v>
      </c>
      <c r="Q126" s="129"/>
      <c r="R126" s="129"/>
      <c r="S126" s="103">
        <v>199.17</v>
      </c>
      <c r="T126" s="103" t="s">
        <v>17</v>
      </c>
      <c r="U126" s="129">
        <v>335.55</v>
      </c>
    </row>
    <row r="127" spans="1:21" ht="13.5" customHeight="1">
      <c r="A127" s="29"/>
      <c r="B127" s="250" t="s">
        <v>83</v>
      </c>
      <c r="C127" s="251"/>
      <c r="D127" s="251"/>
      <c r="E127" s="251"/>
      <c r="F127" s="251"/>
      <c r="G127" s="251"/>
      <c r="H127" s="251"/>
      <c r="I127" s="251"/>
      <c r="J127" s="251"/>
      <c r="K127" s="251"/>
      <c r="L127" s="251"/>
      <c r="M127" s="251"/>
      <c r="N127" s="251"/>
      <c r="O127" s="251"/>
      <c r="P127" s="251"/>
      <c r="Q127" s="251"/>
      <c r="R127" s="251"/>
      <c r="S127" s="251"/>
      <c r="T127" s="251"/>
      <c r="U127" s="252"/>
    </row>
    <row r="128" spans="1:21" ht="13.5" customHeight="1">
      <c r="A128" s="29"/>
      <c r="B128" s="26"/>
      <c r="C128" s="26"/>
      <c r="D128" s="26"/>
      <c r="E128" s="26"/>
      <c r="F128" s="26"/>
      <c r="G128" s="27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8"/>
      <c r="S128" s="26"/>
      <c r="T128" s="26"/>
      <c r="U128" s="26"/>
    </row>
    <row r="129" spans="1:22" ht="13.5" customHeight="1">
      <c r="A129" s="26"/>
      <c r="B129" s="16"/>
      <c r="C129" s="16"/>
      <c r="D129" s="26"/>
      <c r="E129" s="22" t="s">
        <v>8</v>
      </c>
      <c r="F129" s="22" t="s">
        <v>8</v>
      </c>
      <c r="G129" s="23" t="s">
        <v>8</v>
      </c>
      <c r="H129" s="22" t="s">
        <v>8</v>
      </c>
      <c r="I129" s="22" t="s">
        <v>8</v>
      </c>
      <c r="J129" s="22" t="s">
        <v>17</v>
      </c>
      <c r="K129" s="26"/>
      <c r="L129" s="26"/>
      <c r="M129" s="33"/>
      <c r="N129" s="33"/>
      <c r="O129" s="26"/>
      <c r="P129" s="26"/>
      <c r="Q129" s="26"/>
      <c r="R129" s="28"/>
      <c r="S129" s="26"/>
      <c r="T129" s="26"/>
      <c r="U129" s="16"/>
    </row>
    <row r="130" spans="1:22" ht="13.5" customHeight="1">
      <c r="A130" s="255" t="s">
        <v>97</v>
      </c>
      <c r="B130" s="255"/>
      <c r="C130" s="255"/>
      <c r="D130" s="26">
        <v>0</v>
      </c>
      <c r="E130" s="26">
        <v>0</v>
      </c>
      <c r="F130" s="26" t="s">
        <v>8</v>
      </c>
      <c r="G130" s="27" t="s">
        <v>8</v>
      </c>
      <c r="H130" s="26" t="s">
        <v>8</v>
      </c>
      <c r="I130" s="26" t="s">
        <v>8</v>
      </c>
      <c r="J130" s="26" t="s">
        <v>17</v>
      </c>
      <c r="K130" s="26">
        <v>0</v>
      </c>
      <c r="L130" s="26">
        <v>0</v>
      </c>
      <c r="M130" s="33">
        <v>0</v>
      </c>
      <c r="N130" s="51" t="s">
        <v>17</v>
      </c>
      <c r="O130" s="26"/>
      <c r="P130" s="26"/>
      <c r="Q130" s="26"/>
      <c r="R130" s="28"/>
      <c r="S130" s="26"/>
      <c r="T130" s="26"/>
      <c r="U130" s="77"/>
      <c r="V130" s="5"/>
    </row>
    <row r="131" spans="1:22" s="12" customFormat="1" ht="13.5" customHeight="1">
      <c r="A131" s="255" t="s">
        <v>98</v>
      </c>
      <c r="B131" s="255"/>
      <c r="C131" s="255"/>
      <c r="D131" s="16">
        <f>D104+D108+D111+D114+D126+D130</f>
        <v>483.92999999999995</v>
      </c>
      <c r="E131" s="16">
        <f>E104+E108+E111+E114+E126+E130</f>
        <v>483.92999999999995</v>
      </c>
      <c r="F131" s="16" t="s">
        <v>8</v>
      </c>
      <c r="G131" s="57" t="s">
        <v>8</v>
      </c>
      <c r="H131" s="16" t="s">
        <v>8</v>
      </c>
      <c r="I131" s="16" t="s">
        <v>8</v>
      </c>
      <c r="J131" s="16" t="s">
        <v>17</v>
      </c>
      <c r="K131" s="16">
        <v>483.93</v>
      </c>
      <c r="L131" s="16">
        <v>33.340000000000003</v>
      </c>
      <c r="M131" s="16">
        <f>M104+M108+M111+M114+M126+M130</f>
        <v>483.92999999999995</v>
      </c>
      <c r="N131" s="16" t="s">
        <v>17</v>
      </c>
      <c r="O131" s="16">
        <f>O104+O108+O111+O114+O126+O130</f>
        <v>0</v>
      </c>
      <c r="P131" s="16" t="s">
        <v>17</v>
      </c>
      <c r="Q131" s="16" t="s">
        <v>17</v>
      </c>
      <c r="R131" s="25" t="s">
        <v>17</v>
      </c>
      <c r="S131" s="16">
        <v>120.911</v>
      </c>
      <c r="T131" s="16" t="s">
        <v>17</v>
      </c>
      <c r="U131" s="76">
        <f>U126</f>
        <v>335.55</v>
      </c>
      <c r="V131" s="10"/>
    </row>
    <row r="132" spans="1:22" ht="13.5" customHeight="1">
      <c r="A132" s="255" t="s">
        <v>110</v>
      </c>
      <c r="B132" s="255"/>
      <c r="C132" s="255"/>
      <c r="D132" s="16">
        <f>D105+D109+D112+D115+D127+D131</f>
        <v>483.92999999999995</v>
      </c>
      <c r="E132" s="16">
        <f>E105+E109+E112+E115+E127+E131</f>
        <v>483.92999999999995</v>
      </c>
      <c r="F132" s="79" t="str">
        <f>F101</f>
        <v>х </v>
      </c>
      <c r="G132" s="27" t="str">
        <f>G101</f>
        <v>х </v>
      </c>
      <c r="H132" s="79" t="str">
        <f>H101</f>
        <v>х </v>
      </c>
      <c r="I132" s="79" t="str">
        <f>I101</f>
        <v>х </v>
      </c>
      <c r="J132" s="79" t="str">
        <f>J101</f>
        <v>х</v>
      </c>
      <c r="K132" s="16">
        <v>483.93</v>
      </c>
      <c r="L132" s="41">
        <v>33.340000000000003</v>
      </c>
      <c r="M132" s="16">
        <f>M105+M109+M112+M115+M127+M131</f>
        <v>483.92999999999995</v>
      </c>
      <c r="N132" s="41" t="s">
        <v>17</v>
      </c>
      <c r="O132" s="41">
        <f>O101+O131</f>
        <v>0</v>
      </c>
      <c r="P132" s="41" t="s">
        <v>17</v>
      </c>
      <c r="Q132" s="41" t="s">
        <v>17</v>
      </c>
      <c r="R132" s="130" t="s">
        <v>17</v>
      </c>
      <c r="S132" s="41">
        <v>120.911</v>
      </c>
      <c r="T132" s="41" t="s">
        <v>17</v>
      </c>
      <c r="U132" s="41">
        <f>U131</f>
        <v>335.55</v>
      </c>
      <c r="V132" s="11"/>
    </row>
    <row r="133" spans="1:22" ht="13.5" customHeight="1">
      <c r="A133" s="256" t="s">
        <v>39</v>
      </c>
      <c r="B133" s="256"/>
      <c r="C133" s="256"/>
      <c r="D133" s="76">
        <f>D79+D132</f>
        <v>954.88999999999987</v>
      </c>
      <c r="E133" s="76">
        <f>E79+E132</f>
        <v>954.88999999999987</v>
      </c>
      <c r="F133" s="26" t="s">
        <v>8</v>
      </c>
      <c r="G133" s="27" t="s">
        <v>8</v>
      </c>
      <c r="H133" s="26" t="s">
        <v>8</v>
      </c>
      <c r="I133" s="26" t="s">
        <v>8</v>
      </c>
      <c r="J133" s="26" t="s">
        <v>17</v>
      </c>
      <c r="K133" s="76">
        <f>K79+K132</f>
        <v>954.8900000000001</v>
      </c>
      <c r="L133" s="76">
        <v>33.340000000000003</v>
      </c>
      <c r="M133" s="76">
        <f>M79+M132</f>
        <v>954.89</v>
      </c>
      <c r="N133" s="41" t="s">
        <v>17</v>
      </c>
      <c r="O133" s="41">
        <f>O102+O132</f>
        <v>0</v>
      </c>
      <c r="P133" s="41" t="s">
        <v>17</v>
      </c>
      <c r="Q133" s="41" t="s">
        <v>17</v>
      </c>
      <c r="R133" s="130" t="s">
        <v>17</v>
      </c>
      <c r="S133" s="76">
        <f>S79+S132</f>
        <v>195.81100000000001</v>
      </c>
      <c r="T133" s="131" t="s">
        <v>17</v>
      </c>
      <c r="U133" s="76">
        <f>U79+U132</f>
        <v>441.53000000000003</v>
      </c>
    </row>
    <row r="134" spans="1:22" ht="13.5" customHeight="1">
      <c r="A134" s="249" t="s">
        <v>116</v>
      </c>
      <c r="B134" s="249"/>
      <c r="C134" s="249"/>
      <c r="D134" s="249"/>
      <c r="E134" s="249"/>
      <c r="F134" s="249"/>
      <c r="G134" s="249"/>
      <c r="H134" s="21"/>
      <c r="I134" s="254"/>
      <c r="J134" s="254"/>
      <c r="K134" s="254"/>
      <c r="L134" s="254"/>
      <c r="M134" s="254"/>
      <c r="N134" s="254"/>
      <c r="O134" s="254"/>
      <c r="P134" s="254"/>
      <c r="Q134" s="254"/>
      <c r="R134" s="254"/>
      <c r="S134" s="254"/>
      <c r="T134" s="254"/>
      <c r="U134" s="254"/>
    </row>
    <row r="135" spans="1:22" ht="13.5" customHeight="1">
      <c r="A135" s="132" t="s">
        <v>117</v>
      </c>
      <c r="B135" s="133"/>
      <c r="C135" s="133"/>
      <c r="D135" s="133"/>
      <c r="E135" s="133"/>
      <c r="F135" s="133"/>
      <c r="G135" s="134"/>
      <c r="H135" s="135"/>
      <c r="I135" s="135"/>
      <c r="J135" s="135"/>
      <c r="K135" s="133"/>
      <c r="L135" s="133"/>
      <c r="M135" s="136"/>
      <c r="N135" s="136"/>
      <c r="O135" s="136"/>
      <c r="P135" s="133"/>
      <c r="Q135" s="133"/>
      <c r="R135" s="137"/>
      <c r="S135" s="133"/>
      <c r="T135" s="133"/>
      <c r="U135" s="127"/>
    </row>
    <row r="136" spans="1:22" ht="13.5" customHeight="1">
      <c r="A136" s="132" t="s">
        <v>118</v>
      </c>
      <c r="B136" s="133"/>
      <c r="C136" s="133"/>
      <c r="D136" s="133"/>
      <c r="E136" s="133"/>
      <c r="F136" s="133"/>
      <c r="G136" s="134"/>
      <c r="H136" s="135"/>
      <c r="I136" s="21"/>
      <c r="J136" s="21"/>
      <c r="K136" s="21"/>
      <c r="L136" s="21"/>
      <c r="M136" s="21"/>
      <c r="N136" s="21"/>
      <c r="O136" s="21"/>
      <c r="P136" s="21"/>
      <c r="Q136" s="21"/>
      <c r="R136" s="138"/>
      <c r="S136" s="21"/>
      <c r="T136" s="21"/>
      <c r="U136" s="135"/>
    </row>
    <row r="137" spans="1:22" ht="12.75" customHeight="1">
      <c r="A137" s="257" t="s">
        <v>119</v>
      </c>
      <c r="B137" s="257"/>
      <c r="C137" s="257"/>
      <c r="D137" s="257"/>
      <c r="E137" s="257"/>
      <c r="F137" s="257"/>
      <c r="G137" s="134"/>
      <c r="H137" s="135"/>
      <c r="I137" s="135"/>
      <c r="J137" s="21"/>
      <c r="K137" s="21"/>
      <c r="L137" s="21"/>
      <c r="M137" s="21"/>
      <c r="N137" s="135"/>
      <c r="O137" s="135"/>
      <c r="P137" s="135"/>
      <c r="Q137" s="135"/>
      <c r="R137" s="139"/>
      <c r="S137" s="135"/>
      <c r="T137" s="135"/>
      <c r="U137" s="21"/>
    </row>
    <row r="138" spans="1:22" ht="18.75">
      <c r="A138" s="105"/>
      <c r="B138" s="140"/>
      <c r="C138" s="140"/>
      <c r="D138" s="119"/>
      <c r="E138" s="21"/>
      <c r="F138" s="141"/>
      <c r="G138" s="142"/>
      <c r="H138" s="141"/>
      <c r="I138" s="143"/>
      <c r="J138" s="143"/>
      <c r="K138" s="143"/>
      <c r="L138" s="21"/>
      <c r="M138" s="21"/>
      <c r="N138" s="21"/>
      <c r="O138" s="21"/>
      <c r="P138" s="21"/>
      <c r="Q138" s="21"/>
      <c r="R138" s="138"/>
      <c r="S138" s="21"/>
      <c r="T138" s="21"/>
      <c r="U138" s="127"/>
    </row>
    <row r="139" spans="1:22" ht="18.75">
      <c r="A139" s="253" t="s">
        <v>199</v>
      </c>
      <c r="B139" s="253"/>
      <c r="C139" s="253"/>
      <c r="D139" s="253"/>
      <c r="E139" s="253"/>
      <c r="F139" s="253"/>
      <c r="G139" s="253"/>
      <c r="H139" s="253"/>
      <c r="I139" s="253"/>
      <c r="J139" s="253"/>
      <c r="K139" s="253"/>
      <c r="L139" s="253"/>
      <c r="M139" s="253"/>
      <c r="N139" s="21"/>
      <c r="O139" s="21"/>
      <c r="P139" s="21"/>
      <c r="Q139" s="21"/>
      <c r="R139" s="138"/>
      <c r="S139" s="127"/>
      <c r="T139" s="127"/>
      <c r="U139" s="127"/>
    </row>
    <row r="140" spans="1:22" ht="18.75">
      <c r="A140" s="266" t="s">
        <v>99</v>
      </c>
      <c r="B140" s="266"/>
      <c r="C140" s="266"/>
      <c r="D140" s="21"/>
      <c r="E140" s="21"/>
      <c r="F140" s="254" t="s">
        <v>2</v>
      </c>
      <c r="G140" s="254"/>
      <c r="H140" s="254"/>
      <c r="I140" s="21"/>
      <c r="J140" s="254" t="s">
        <v>200</v>
      </c>
      <c r="K140" s="254"/>
      <c r="L140" s="254"/>
      <c r="M140" s="254"/>
      <c r="N140" s="21"/>
      <c r="O140" s="21"/>
      <c r="P140" s="21"/>
      <c r="Q140" s="21"/>
      <c r="R140" s="138"/>
      <c r="S140" s="127"/>
      <c r="T140" s="127"/>
      <c r="U140" s="127"/>
    </row>
    <row r="141" spans="1:22" ht="18.75">
      <c r="A141" s="105"/>
      <c r="B141" s="21"/>
      <c r="C141" s="21"/>
      <c r="D141" s="21"/>
      <c r="E141" s="21"/>
      <c r="F141" s="21"/>
      <c r="G141" s="106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138"/>
      <c r="S141" s="127"/>
      <c r="T141" s="127"/>
      <c r="U141" s="127"/>
    </row>
    <row r="142" spans="1:22" ht="18.75">
      <c r="A142" s="105"/>
      <c r="B142" s="21"/>
      <c r="C142" s="21"/>
      <c r="D142" s="21"/>
      <c r="E142" s="21"/>
      <c r="F142" s="21"/>
      <c r="G142" s="106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138"/>
      <c r="S142" s="127"/>
      <c r="T142" s="127"/>
      <c r="U142" s="127"/>
    </row>
  </sheetData>
  <mergeCells count="107">
    <mergeCell ref="N1:U1"/>
    <mergeCell ref="F18:F19"/>
    <mergeCell ref="D16:J16"/>
    <mergeCell ref="A15:R15"/>
    <mergeCell ref="E18:E19"/>
    <mergeCell ref="J18:J19"/>
    <mergeCell ref="T16:T19"/>
    <mergeCell ref="U16:U19"/>
    <mergeCell ref="D17:D19"/>
    <mergeCell ref="S16:S19"/>
    <mergeCell ref="A28:C28"/>
    <mergeCell ref="R16:R19"/>
    <mergeCell ref="B2:E2"/>
    <mergeCell ref="B3:E3"/>
    <mergeCell ref="B7:E7"/>
    <mergeCell ref="K2:M2"/>
    <mergeCell ref="K3:N3"/>
    <mergeCell ref="K5:N5"/>
    <mergeCell ref="Q16:Q19"/>
    <mergeCell ref="B23:U23"/>
    <mergeCell ref="B16:B19"/>
    <mergeCell ref="B21:U21"/>
    <mergeCell ref="M16:P16"/>
    <mergeCell ref="K17:K19"/>
    <mergeCell ref="B112:U112"/>
    <mergeCell ref="A114:C114"/>
    <mergeCell ref="A101:C101"/>
    <mergeCell ref="A104:C104"/>
    <mergeCell ref="A111:C111"/>
    <mergeCell ref="B103:U103"/>
    <mergeCell ref="M8:N8"/>
    <mergeCell ref="N19:O19"/>
    <mergeCell ref="N20:O20"/>
    <mergeCell ref="B26:U26"/>
    <mergeCell ref="A13:R13"/>
    <mergeCell ref="A14:R14"/>
    <mergeCell ref="A16:A19"/>
    <mergeCell ref="C16:C19"/>
    <mergeCell ref="B22:U22"/>
    <mergeCell ref="A25:C25"/>
    <mergeCell ref="H18:I18"/>
    <mergeCell ref="M17:M19"/>
    <mergeCell ref="E17:J17"/>
    <mergeCell ref="B72:U72"/>
    <mergeCell ref="N17:P18"/>
    <mergeCell ref="G18:G19"/>
    <mergeCell ref="A44:C44"/>
    <mergeCell ref="B35:U35"/>
    <mergeCell ref="B45:U45"/>
    <mergeCell ref="B32:U32"/>
    <mergeCell ref="K16:L16"/>
    <mergeCell ref="L17:L19"/>
    <mergeCell ref="B49:U49"/>
    <mergeCell ref="A108:C108"/>
    <mergeCell ref="A78:C78"/>
    <mergeCell ref="B89:U89"/>
    <mergeCell ref="B98:U98"/>
    <mergeCell ref="A93:C93"/>
    <mergeCell ref="A79:C79"/>
    <mergeCell ref="B94:U94"/>
    <mergeCell ref="A71:C71"/>
    <mergeCell ref="B29:U29"/>
    <mergeCell ref="B62:U62"/>
    <mergeCell ref="B66:U66"/>
    <mergeCell ref="A48:C48"/>
    <mergeCell ref="A68:C68"/>
    <mergeCell ref="B69:U69"/>
    <mergeCell ref="A34:C34"/>
    <mergeCell ref="A31:C31"/>
    <mergeCell ref="B39:U39"/>
    <mergeCell ref="A43:C43"/>
    <mergeCell ref="B46:U46"/>
    <mergeCell ref="A38:C38"/>
    <mergeCell ref="A53:C53"/>
    <mergeCell ref="A65:C65"/>
    <mergeCell ref="A61:C61"/>
    <mergeCell ref="B54:U54"/>
    <mergeCell ref="A140:C140"/>
    <mergeCell ref="A88:C88"/>
    <mergeCell ref="F140:H140"/>
    <mergeCell ref="B106:U106"/>
    <mergeCell ref="A130:C130"/>
    <mergeCell ref="B97:U97"/>
    <mergeCell ref="J140:M140"/>
    <mergeCell ref="B102:U102"/>
    <mergeCell ref="A100:C100"/>
    <mergeCell ref="B109:U109"/>
    <mergeCell ref="A74:C74"/>
    <mergeCell ref="B75:U75"/>
    <mergeCell ref="A77:C77"/>
    <mergeCell ref="A84:C84"/>
    <mergeCell ref="B127:U127"/>
    <mergeCell ref="A105:U105"/>
    <mergeCell ref="B81:U81"/>
    <mergeCell ref="B80:U80"/>
    <mergeCell ref="B85:U85"/>
    <mergeCell ref="B82:U82"/>
    <mergeCell ref="A96:C96"/>
    <mergeCell ref="A134:G134"/>
    <mergeCell ref="B115:U115"/>
    <mergeCell ref="A139:M139"/>
    <mergeCell ref="I134:U134"/>
    <mergeCell ref="A132:C132"/>
    <mergeCell ref="A133:C133"/>
    <mergeCell ref="A137:F137"/>
    <mergeCell ref="A126:C126"/>
    <mergeCell ref="A131:C131"/>
  </mergeCells>
  <phoneticPr fontId="2" type="noConversion"/>
  <pageMargins left="0.36369047619047618" right="0.70866141732283472" top="0.19685039370078741" bottom="0.10044642857142858" header="0.31496062992125984" footer="0.31496062992125984"/>
  <pageSetup paperSize="9" scale="26" fitToHeight="6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37"/>
  <sheetViews>
    <sheetView tabSelected="1" view="pageLayout" topLeftCell="A127" zoomScale="145" zoomScaleNormal="25" zoomScalePageLayoutView="145" workbookViewId="0">
      <selection sqref="A1:U135"/>
    </sheetView>
  </sheetViews>
  <sheetFormatPr defaultRowHeight="12.75"/>
  <cols>
    <col min="1" max="1" width="8.28515625" customWidth="1"/>
    <col min="2" max="2" width="23.85546875" customWidth="1"/>
    <col min="3" max="3" width="12.5703125" bestFit="1" customWidth="1"/>
    <col min="4" max="4" width="7.85546875" customWidth="1"/>
    <col min="5" max="5" width="8.28515625" customWidth="1"/>
    <col min="6" max="10" width="3.42578125" customWidth="1"/>
    <col min="11" max="11" width="7.85546875" customWidth="1"/>
    <col min="12" max="12" width="6.85546875" customWidth="1"/>
    <col min="13" max="13" width="7.85546875" customWidth="1"/>
    <col min="14" max="14" width="3.85546875" customWidth="1"/>
    <col min="15" max="15" width="5.85546875" customWidth="1"/>
    <col min="16" max="16" width="3.85546875" customWidth="1"/>
    <col min="17" max="17" width="5.28515625" customWidth="1"/>
    <col min="18" max="18" width="3.85546875" customWidth="1"/>
    <col min="19" max="19" width="8.28515625" customWidth="1"/>
    <col min="20" max="20" width="3.85546875" customWidth="1"/>
    <col min="21" max="21" width="7.85546875" customWidth="1"/>
  </cols>
  <sheetData>
    <row r="1" spans="1:21" ht="34.5" customHeight="1">
      <c r="A1" s="3"/>
      <c r="B1" s="2"/>
      <c r="C1" s="2"/>
      <c r="D1" s="2"/>
      <c r="E1" s="2"/>
      <c r="F1" s="2"/>
      <c r="G1" s="8"/>
      <c r="H1" s="2"/>
      <c r="I1" s="2"/>
      <c r="J1" s="2"/>
      <c r="K1" s="2"/>
      <c r="L1" s="4"/>
      <c r="M1" s="4"/>
      <c r="N1" s="357" t="s">
        <v>51</v>
      </c>
      <c r="O1" s="357"/>
      <c r="P1" s="358"/>
      <c r="Q1" s="358"/>
      <c r="R1" s="358"/>
      <c r="S1" s="358"/>
      <c r="T1" s="358"/>
      <c r="U1" s="358"/>
    </row>
    <row r="2" spans="1:21" ht="16.5" customHeight="1">
      <c r="A2" s="144"/>
      <c r="B2" s="359" t="s">
        <v>52</v>
      </c>
      <c r="C2" s="359"/>
      <c r="D2" s="359"/>
      <c r="E2" s="359"/>
      <c r="F2" s="2"/>
      <c r="G2" s="8"/>
      <c r="H2" s="2"/>
      <c r="I2" s="2"/>
      <c r="J2" s="2"/>
      <c r="K2" s="360" t="s">
        <v>55</v>
      </c>
      <c r="L2" s="360"/>
      <c r="M2" s="360"/>
      <c r="N2" s="145"/>
      <c r="O2" s="146"/>
      <c r="P2" s="146"/>
      <c r="Q2" s="146"/>
      <c r="R2" s="147"/>
      <c r="S2" s="146"/>
      <c r="T2" s="148"/>
      <c r="U2" s="148"/>
    </row>
    <row r="3" spans="1:21">
      <c r="A3" s="144"/>
      <c r="B3" s="361" t="s">
        <v>184</v>
      </c>
      <c r="C3" s="361"/>
      <c r="D3" s="361"/>
      <c r="E3" s="361"/>
      <c r="F3" s="2"/>
      <c r="G3" s="8"/>
      <c r="H3" s="2"/>
      <c r="I3" s="2"/>
      <c r="J3" s="2"/>
      <c r="K3" s="362" t="s">
        <v>134</v>
      </c>
      <c r="L3" s="362"/>
      <c r="M3" s="362"/>
      <c r="N3" s="362"/>
      <c r="O3" s="146"/>
      <c r="P3" s="146"/>
      <c r="Q3" s="146"/>
      <c r="R3" s="147"/>
      <c r="S3" s="146"/>
      <c r="T3" s="148"/>
      <c r="U3" s="148"/>
    </row>
    <row r="4" spans="1:21">
      <c r="A4" s="144"/>
      <c r="B4" s="149" t="s">
        <v>132</v>
      </c>
      <c r="C4" s="149"/>
      <c r="D4" s="149"/>
      <c r="E4" s="149"/>
      <c r="F4" s="2"/>
      <c r="G4" s="8"/>
      <c r="H4" s="2"/>
      <c r="I4" s="2"/>
      <c r="J4" s="2"/>
      <c r="K4" s="150"/>
      <c r="L4" s="150"/>
      <c r="M4" s="150"/>
      <c r="N4" s="150"/>
      <c r="O4" s="146"/>
      <c r="P4" s="146"/>
      <c r="Q4" s="146"/>
      <c r="R4" s="147"/>
      <c r="S4" s="146"/>
      <c r="T4" s="148"/>
      <c r="U4" s="148"/>
    </row>
    <row r="5" spans="1:21">
      <c r="A5" s="144"/>
      <c r="B5" s="151" t="s">
        <v>53</v>
      </c>
      <c r="C5" s="151"/>
      <c r="D5" s="151"/>
      <c r="E5" s="151"/>
      <c r="F5" s="2"/>
      <c r="G5" s="8"/>
      <c r="H5" s="2"/>
      <c r="I5" s="2"/>
      <c r="J5" s="2"/>
      <c r="K5" s="342" t="s">
        <v>56</v>
      </c>
      <c r="L5" s="342"/>
      <c r="M5" s="342"/>
      <c r="N5" s="342"/>
      <c r="O5" s="146"/>
      <c r="P5" s="146"/>
      <c r="Q5" s="146"/>
      <c r="R5" s="147"/>
      <c r="S5" s="146"/>
      <c r="T5" s="148"/>
      <c r="U5" s="148"/>
    </row>
    <row r="6" spans="1:21">
      <c r="A6" s="144"/>
      <c r="B6" s="152"/>
      <c r="C6" s="152"/>
      <c r="D6" s="152"/>
      <c r="E6" s="152"/>
      <c r="F6" s="2"/>
      <c r="G6" s="8"/>
      <c r="H6" s="2"/>
      <c r="I6" s="2"/>
      <c r="J6" s="2"/>
      <c r="K6" s="2"/>
      <c r="L6" s="2"/>
      <c r="M6" s="2"/>
      <c r="N6" s="2"/>
      <c r="O6" s="146"/>
      <c r="P6" s="146"/>
      <c r="Q6" s="146"/>
      <c r="R6" s="147"/>
      <c r="S6" s="146"/>
      <c r="T6" s="148"/>
      <c r="U6" s="148"/>
    </row>
    <row r="7" spans="1:21">
      <c r="A7" s="144"/>
      <c r="B7" s="341" t="s">
        <v>201</v>
      </c>
      <c r="C7" s="341"/>
      <c r="D7" s="341"/>
      <c r="E7" s="341"/>
      <c r="F7" s="2"/>
      <c r="G7" s="8"/>
      <c r="H7" s="2"/>
      <c r="I7" s="2"/>
      <c r="J7" s="2"/>
      <c r="K7" s="150" t="s">
        <v>58</v>
      </c>
      <c r="L7" s="150"/>
      <c r="M7" s="150" t="s">
        <v>133</v>
      </c>
      <c r="N7" s="150"/>
      <c r="O7" s="146"/>
      <c r="P7" s="146"/>
      <c r="Q7" s="146"/>
      <c r="R7" s="147"/>
      <c r="S7" s="146"/>
      <c r="T7" s="148"/>
      <c r="U7" s="148"/>
    </row>
    <row r="8" spans="1:21">
      <c r="A8" s="144"/>
      <c r="B8" s="153" t="s">
        <v>54</v>
      </c>
      <c r="C8" s="154"/>
      <c r="D8" s="154"/>
      <c r="E8" s="154"/>
      <c r="F8" s="2"/>
      <c r="G8" s="8"/>
      <c r="H8" s="2"/>
      <c r="I8" s="2"/>
      <c r="J8" s="2"/>
      <c r="K8" s="2"/>
      <c r="L8" s="155" t="s">
        <v>2</v>
      </c>
      <c r="M8" s="342" t="s">
        <v>124</v>
      </c>
      <c r="N8" s="342"/>
      <c r="O8" s="146"/>
      <c r="P8" s="146"/>
      <c r="Q8" s="146"/>
      <c r="R8" s="147"/>
      <c r="S8" s="146"/>
      <c r="T8" s="148"/>
      <c r="U8" s="148"/>
    </row>
    <row r="9" spans="1:21">
      <c r="A9" s="144"/>
      <c r="B9" s="154" t="s">
        <v>185</v>
      </c>
      <c r="C9" s="154"/>
      <c r="D9" s="154"/>
      <c r="E9" s="154"/>
      <c r="F9" s="2"/>
      <c r="G9" s="8"/>
      <c r="H9" s="2"/>
      <c r="I9" s="2"/>
      <c r="J9" s="2"/>
      <c r="K9" s="2"/>
      <c r="L9" s="2"/>
      <c r="M9" s="2"/>
      <c r="N9" s="2"/>
      <c r="O9" s="146"/>
      <c r="P9" s="146"/>
      <c r="Q9" s="146"/>
      <c r="R9" s="147"/>
      <c r="S9" s="146"/>
      <c r="T9" s="148"/>
      <c r="U9" s="148"/>
    </row>
    <row r="10" spans="1:21">
      <c r="A10" s="144"/>
      <c r="B10" s="154" t="s">
        <v>186</v>
      </c>
      <c r="C10" s="154"/>
      <c r="D10" s="154"/>
      <c r="E10" s="154"/>
      <c r="F10" s="2"/>
      <c r="G10" s="8"/>
      <c r="H10" s="2"/>
      <c r="I10" s="2"/>
      <c r="J10" s="2"/>
      <c r="K10" s="156" t="s">
        <v>57</v>
      </c>
      <c r="L10" s="156"/>
      <c r="M10" s="156"/>
      <c r="N10" s="156"/>
      <c r="O10" s="146"/>
      <c r="P10" s="146"/>
      <c r="Q10" s="146"/>
      <c r="R10" s="147"/>
      <c r="S10" s="146"/>
      <c r="T10" s="148"/>
      <c r="U10" s="148"/>
    </row>
    <row r="11" spans="1:21">
      <c r="A11" s="144"/>
      <c r="B11" s="154"/>
      <c r="C11" s="154"/>
      <c r="D11" s="154"/>
      <c r="E11" s="154"/>
      <c r="F11" s="2"/>
      <c r="G11" s="8"/>
      <c r="H11" s="2"/>
      <c r="I11" s="2"/>
      <c r="J11" s="2"/>
      <c r="K11" s="156" t="s">
        <v>54</v>
      </c>
      <c r="L11" s="2"/>
      <c r="M11" s="2"/>
      <c r="N11" s="2"/>
      <c r="O11" s="146"/>
      <c r="P11" s="146"/>
      <c r="Q11" s="146"/>
      <c r="R11" s="147"/>
      <c r="S11" s="146"/>
      <c r="T11" s="148"/>
      <c r="U11" s="148"/>
    </row>
    <row r="12" spans="1:21">
      <c r="A12" s="157"/>
      <c r="B12" s="154" t="s">
        <v>187</v>
      </c>
      <c r="C12" s="152"/>
      <c r="D12" s="152"/>
      <c r="E12" s="152"/>
      <c r="F12" s="4"/>
      <c r="G12" s="158"/>
      <c r="H12" s="159"/>
      <c r="I12" s="159"/>
      <c r="J12" s="159"/>
      <c r="K12" s="4"/>
      <c r="L12" s="4"/>
      <c r="M12" s="4"/>
      <c r="N12" s="4"/>
      <c r="O12" s="160"/>
      <c r="P12" s="160"/>
      <c r="Q12" s="4"/>
      <c r="R12" s="161"/>
      <c r="S12" s="162"/>
      <c r="T12" s="162"/>
      <c r="U12" s="162"/>
    </row>
    <row r="13" spans="1:21">
      <c r="A13" s="343" t="s">
        <v>206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5"/>
      <c r="T13" s="5"/>
      <c r="U13" s="5"/>
    </row>
    <row r="14" spans="1:21">
      <c r="A14" s="344" t="s">
        <v>202</v>
      </c>
      <c r="B14" s="344"/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5"/>
      <c r="T14" s="5"/>
      <c r="U14" s="5"/>
    </row>
    <row r="15" spans="1:21">
      <c r="A15" s="345" t="s">
        <v>59</v>
      </c>
      <c r="B15" s="345"/>
      <c r="C15" s="345"/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5"/>
      <c r="T15" s="5"/>
      <c r="U15" s="5"/>
    </row>
    <row r="16" spans="1:21" ht="21.75" customHeight="1">
      <c r="A16" s="346" t="s">
        <v>0</v>
      </c>
      <c r="B16" s="330" t="s">
        <v>1</v>
      </c>
      <c r="C16" s="330" t="s">
        <v>112</v>
      </c>
      <c r="D16" s="333" t="s">
        <v>100</v>
      </c>
      <c r="E16" s="334"/>
      <c r="F16" s="334"/>
      <c r="G16" s="334"/>
      <c r="H16" s="334"/>
      <c r="I16" s="334"/>
      <c r="J16" s="335"/>
      <c r="K16" s="333" t="s">
        <v>101</v>
      </c>
      <c r="L16" s="335"/>
      <c r="M16" s="333" t="s">
        <v>136</v>
      </c>
      <c r="N16" s="334"/>
      <c r="O16" s="334"/>
      <c r="P16" s="335"/>
      <c r="Q16" s="349" t="s">
        <v>114</v>
      </c>
      <c r="R16" s="352" t="s">
        <v>115</v>
      </c>
      <c r="S16" s="338" t="s">
        <v>120</v>
      </c>
      <c r="T16" s="338" t="s">
        <v>121</v>
      </c>
      <c r="U16" s="338" t="s">
        <v>102</v>
      </c>
    </row>
    <row r="17" spans="1:21">
      <c r="A17" s="331"/>
      <c r="B17" s="347"/>
      <c r="C17" s="331"/>
      <c r="D17" s="330" t="s">
        <v>9</v>
      </c>
      <c r="E17" s="373" t="s">
        <v>60</v>
      </c>
      <c r="F17" s="374"/>
      <c r="G17" s="374"/>
      <c r="H17" s="374"/>
      <c r="I17" s="374"/>
      <c r="J17" s="375"/>
      <c r="K17" s="330" t="s">
        <v>34</v>
      </c>
      <c r="L17" s="330" t="s">
        <v>35</v>
      </c>
      <c r="M17" s="330" t="s">
        <v>36</v>
      </c>
      <c r="N17" s="363" t="s">
        <v>27</v>
      </c>
      <c r="O17" s="364"/>
      <c r="P17" s="365"/>
      <c r="Q17" s="350"/>
      <c r="R17" s="353"/>
      <c r="S17" s="339"/>
      <c r="T17" s="339"/>
      <c r="U17" s="339"/>
    </row>
    <row r="18" spans="1:21" ht="51.75" customHeight="1">
      <c r="A18" s="331"/>
      <c r="B18" s="347"/>
      <c r="C18" s="331"/>
      <c r="D18" s="347"/>
      <c r="E18" s="336" t="s">
        <v>113</v>
      </c>
      <c r="F18" s="336" t="s">
        <v>13</v>
      </c>
      <c r="G18" s="369" t="s">
        <v>33</v>
      </c>
      <c r="H18" s="371" t="s">
        <v>61</v>
      </c>
      <c r="I18" s="372"/>
      <c r="J18" s="336" t="s">
        <v>42</v>
      </c>
      <c r="K18" s="347"/>
      <c r="L18" s="347"/>
      <c r="M18" s="347"/>
      <c r="N18" s="366"/>
      <c r="O18" s="367"/>
      <c r="P18" s="368"/>
      <c r="Q18" s="350"/>
      <c r="R18" s="353"/>
      <c r="S18" s="339"/>
      <c r="T18" s="339"/>
      <c r="U18" s="339"/>
    </row>
    <row r="19" spans="1:21" ht="120">
      <c r="A19" s="332"/>
      <c r="B19" s="348"/>
      <c r="C19" s="332"/>
      <c r="D19" s="348"/>
      <c r="E19" s="337"/>
      <c r="F19" s="337"/>
      <c r="G19" s="370"/>
      <c r="H19" s="163" t="s">
        <v>14</v>
      </c>
      <c r="I19" s="163" t="s">
        <v>15</v>
      </c>
      <c r="J19" s="337"/>
      <c r="K19" s="348"/>
      <c r="L19" s="348"/>
      <c r="M19" s="348"/>
      <c r="N19" s="355" t="s">
        <v>207</v>
      </c>
      <c r="O19" s="356"/>
      <c r="P19" s="164" t="s">
        <v>38</v>
      </c>
      <c r="Q19" s="351"/>
      <c r="R19" s="354"/>
      <c r="S19" s="340"/>
      <c r="T19" s="340"/>
      <c r="U19" s="340"/>
    </row>
    <row r="20" spans="1:21">
      <c r="A20" s="165">
        <v>1</v>
      </c>
      <c r="B20" s="166">
        <v>2</v>
      </c>
      <c r="C20" s="166">
        <v>3</v>
      </c>
      <c r="D20" s="166">
        <v>4</v>
      </c>
      <c r="E20" s="166">
        <v>5</v>
      </c>
      <c r="F20" s="166">
        <v>6</v>
      </c>
      <c r="G20" s="167">
        <v>7</v>
      </c>
      <c r="H20" s="166">
        <v>8</v>
      </c>
      <c r="I20" s="166">
        <v>9</v>
      </c>
      <c r="J20" s="166">
        <v>10</v>
      </c>
      <c r="K20" s="168">
        <v>11</v>
      </c>
      <c r="L20" s="168">
        <v>12</v>
      </c>
      <c r="M20" s="168">
        <v>13</v>
      </c>
      <c r="N20" s="376">
        <v>14</v>
      </c>
      <c r="O20" s="377"/>
      <c r="P20" s="168">
        <v>15</v>
      </c>
      <c r="Q20" s="168">
        <v>16</v>
      </c>
      <c r="R20" s="169">
        <v>17</v>
      </c>
      <c r="S20" s="166">
        <v>18</v>
      </c>
      <c r="T20" s="166">
        <v>19</v>
      </c>
      <c r="U20" s="166">
        <v>20</v>
      </c>
    </row>
    <row r="21" spans="1:21">
      <c r="A21" s="165" t="s">
        <v>62</v>
      </c>
      <c r="B21" s="378" t="s">
        <v>11</v>
      </c>
      <c r="C21" s="379"/>
      <c r="D21" s="379"/>
      <c r="E21" s="379"/>
      <c r="F21" s="379"/>
      <c r="G21" s="379"/>
      <c r="H21" s="379"/>
      <c r="I21" s="379"/>
      <c r="J21" s="379"/>
      <c r="K21" s="379"/>
      <c r="L21" s="379"/>
      <c r="M21" s="379"/>
      <c r="N21" s="379"/>
      <c r="O21" s="379"/>
      <c r="P21" s="379"/>
      <c r="Q21" s="379"/>
      <c r="R21" s="379"/>
      <c r="S21" s="379"/>
      <c r="T21" s="379"/>
      <c r="U21" s="380"/>
    </row>
    <row r="22" spans="1:21">
      <c r="A22" s="170" t="s">
        <v>3</v>
      </c>
      <c r="B22" s="378" t="s">
        <v>203</v>
      </c>
      <c r="C22" s="379"/>
      <c r="D22" s="379"/>
      <c r="E22" s="379"/>
      <c r="F22" s="379"/>
      <c r="G22" s="379"/>
      <c r="H22" s="379"/>
      <c r="I22" s="379"/>
      <c r="J22" s="379"/>
      <c r="K22" s="379"/>
      <c r="L22" s="379"/>
      <c r="M22" s="379"/>
      <c r="N22" s="379"/>
      <c r="O22" s="379"/>
      <c r="P22" s="379"/>
      <c r="Q22" s="379"/>
      <c r="R22" s="379"/>
      <c r="S22" s="379"/>
      <c r="T22" s="379"/>
      <c r="U22" s="380"/>
    </row>
    <row r="23" spans="1:21">
      <c r="A23" s="170" t="s">
        <v>4</v>
      </c>
      <c r="B23" s="381" t="s">
        <v>63</v>
      </c>
      <c r="C23" s="382"/>
      <c r="D23" s="382"/>
      <c r="E23" s="382"/>
      <c r="F23" s="382"/>
      <c r="G23" s="382"/>
      <c r="H23" s="382"/>
      <c r="I23" s="382"/>
      <c r="J23" s="382"/>
      <c r="K23" s="382"/>
      <c r="L23" s="382"/>
      <c r="M23" s="382"/>
      <c r="N23" s="382"/>
      <c r="O23" s="382"/>
      <c r="P23" s="382"/>
      <c r="Q23" s="382"/>
      <c r="R23" s="382"/>
      <c r="S23" s="382"/>
      <c r="T23" s="382"/>
      <c r="U23" s="383"/>
    </row>
    <row r="24" spans="1:21">
      <c r="A24" s="170"/>
      <c r="B24" s="166"/>
      <c r="C24" s="2"/>
      <c r="D24" s="166"/>
      <c r="E24" s="171" t="s">
        <v>8</v>
      </c>
      <c r="F24" s="171" t="s">
        <v>8</v>
      </c>
      <c r="G24" s="172" t="s">
        <v>8</v>
      </c>
      <c r="H24" s="171" t="s">
        <v>17</v>
      </c>
      <c r="I24" s="171" t="s">
        <v>8</v>
      </c>
      <c r="J24" s="171" t="s">
        <v>17</v>
      </c>
      <c r="K24" s="171"/>
      <c r="L24" s="171"/>
      <c r="M24" s="171"/>
      <c r="N24" s="173"/>
      <c r="O24" s="173"/>
      <c r="P24" s="166"/>
      <c r="Q24" s="166"/>
      <c r="R24" s="174"/>
      <c r="S24" s="166"/>
      <c r="T24" s="166"/>
      <c r="U24" s="166"/>
    </row>
    <row r="25" spans="1:21">
      <c r="A25" s="378" t="s">
        <v>68</v>
      </c>
      <c r="B25" s="379"/>
      <c r="C25" s="380"/>
      <c r="D25" s="175"/>
      <c r="E25" s="175"/>
      <c r="F25" s="175"/>
      <c r="G25" s="176"/>
      <c r="H25" s="175"/>
      <c r="I25" s="175"/>
      <c r="J25" s="175"/>
      <c r="K25" s="175"/>
      <c r="L25" s="175"/>
      <c r="M25" s="173"/>
      <c r="N25" s="173"/>
      <c r="O25" s="173"/>
      <c r="P25" s="175"/>
      <c r="Q25" s="175"/>
      <c r="R25" s="177"/>
      <c r="S25" s="175"/>
      <c r="T25" s="175"/>
      <c r="U25" s="175"/>
    </row>
    <row r="26" spans="1:21">
      <c r="A26" s="178" t="s">
        <v>16</v>
      </c>
      <c r="B26" s="381" t="s">
        <v>64</v>
      </c>
      <c r="C26" s="382"/>
      <c r="D26" s="382"/>
      <c r="E26" s="382"/>
      <c r="F26" s="382"/>
      <c r="G26" s="382"/>
      <c r="H26" s="382"/>
      <c r="I26" s="382"/>
      <c r="J26" s="382"/>
      <c r="K26" s="382"/>
      <c r="L26" s="382"/>
      <c r="M26" s="382"/>
      <c r="N26" s="382"/>
      <c r="O26" s="382"/>
      <c r="P26" s="382"/>
      <c r="Q26" s="382"/>
      <c r="R26" s="382"/>
      <c r="S26" s="382"/>
      <c r="T26" s="382"/>
      <c r="U26" s="383"/>
    </row>
    <row r="27" spans="1:21">
      <c r="A27" s="178"/>
      <c r="B27" s="179"/>
      <c r="C27" s="179"/>
      <c r="D27" s="179"/>
      <c r="E27" s="171"/>
      <c r="F27" s="171"/>
      <c r="G27" s="172"/>
      <c r="H27" s="171"/>
      <c r="I27" s="171"/>
      <c r="J27" s="171"/>
      <c r="K27" s="179"/>
      <c r="L27" s="179"/>
      <c r="M27" s="179"/>
      <c r="N27" s="179"/>
      <c r="O27" s="179"/>
      <c r="P27" s="179"/>
      <c r="Q27" s="179"/>
      <c r="R27" s="180"/>
      <c r="S27" s="179"/>
      <c r="T27" s="179"/>
      <c r="U27" s="179"/>
    </row>
    <row r="28" spans="1:21">
      <c r="A28" s="384" t="s">
        <v>69</v>
      </c>
      <c r="B28" s="385"/>
      <c r="C28" s="386"/>
      <c r="D28" s="181"/>
      <c r="E28" s="182"/>
      <c r="F28" s="182"/>
      <c r="G28" s="183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4"/>
      <c r="S28" s="182"/>
      <c r="T28" s="182"/>
      <c r="U28" s="185"/>
    </row>
    <row r="29" spans="1:21">
      <c r="A29" s="178" t="s">
        <v>29</v>
      </c>
      <c r="B29" s="373" t="s">
        <v>65</v>
      </c>
      <c r="C29" s="374"/>
      <c r="D29" s="374"/>
      <c r="E29" s="374"/>
      <c r="F29" s="374"/>
      <c r="G29" s="374"/>
      <c r="H29" s="374"/>
      <c r="I29" s="374"/>
      <c r="J29" s="374"/>
      <c r="K29" s="374"/>
      <c r="L29" s="374"/>
      <c r="M29" s="374"/>
      <c r="N29" s="374"/>
      <c r="O29" s="374"/>
      <c r="P29" s="374"/>
      <c r="Q29" s="374"/>
      <c r="R29" s="374"/>
      <c r="S29" s="374"/>
      <c r="T29" s="374"/>
      <c r="U29" s="375"/>
    </row>
    <row r="30" spans="1:21">
      <c r="A30" s="178"/>
      <c r="B30" s="182"/>
      <c r="C30" s="182"/>
      <c r="D30" s="182"/>
      <c r="E30" s="171" t="s">
        <v>8</v>
      </c>
      <c r="F30" s="171" t="s">
        <v>8</v>
      </c>
      <c r="G30" s="172" t="s">
        <v>8</v>
      </c>
      <c r="H30" s="171" t="s">
        <v>17</v>
      </c>
      <c r="I30" s="171" t="s">
        <v>8</v>
      </c>
      <c r="J30" s="171" t="s">
        <v>17</v>
      </c>
      <c r="K30" s="182"/>
      <c r="L30" s="182"/>
      <c r="M30" s="182"/>
      <c r="N30" s="182"/>
      <c r="O30" s="182"/>
      <c r="P30" s="182"/>
      <c r="Q30" s="182"/>
      <c r="R30" s="184"/>
      <c r="S30" s="182"/>
      <c r="T30" s="182"/>
      <c r="U30" s="182"/>
    </row>
    <row r="31" spans="1:21">
      <c r="A31" s="387" t="s">
        <v>70</v>
      </c>
      <c r="B31" s="387"/>
      <c r="C31" s="387"/>
      <c r="D31" s="175"/>
      <c r="E31" s="175"/>
      <c r="F31" s="175"/>
      <c r="G31" s="176"/>
      <c r="H31" s="175"/>
      <c r="I31" s="175"/>
      <c r="J31" s="186"/>
      <c r="K31" s="175"/>
      <c r="L31" s="175"/>
      <c r="M31" s="182"/>
      <c r="N31" s="185"/>
      <c r="O31" s="187"/>
      <c r="P31" s="175"/>
      <c r="Q31" s="175"/>
      <c r="R31" s="177"/>
      <c r="S31" s="175"/>
      <c r="T31" s="188"/>
      <c r="U31" s="175"/>
    </row>
    <row r="32" spans="1:21">
      <c r="A32" s="178" t="s">
        <v>30</v>
      </c>
      <c r="B32" s="373" t="s">
        <v>103</v>
      </c>
      <c r="C32" s="374"/>
      <c r="D32" s="374"/>
      <c r="E32" s="374"/>
      <c r="F32" s="374"/>
      <c r="G32" s="374"/>
      <c r="H32" s="374"/>
      <c r="I32" s="374"/>
      <c r="J32" s="374"/>
      <c r="K32" s="374"/>
      <c r="L32" s="374"/>
      <c r="M32" s="374"/>
      <c r="N32" s="374"/>
      <c r="O32" s="374"/>
      <c r="P32" s="374"/>
      <c r="Q32" s="374"/>
      <c r="R32" s="374"/>
      <c r="S32" s="374"/>
      <c r="T32" s="374"/>
      <c r="U32" s="375"/>
    </row>
    <row r="33" spans="1:21">
      <c r="A33" s="178"/>
      <c r="B33" s="189"/>
      <c r="C33" s="166"/>
      <c r="D33" s="175"/>
      <c r="E33" s="175"/>
      <c r="F33" s="175"/>
      <c r="G33" s="176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7"/>
      <c r="S33" s="175"/>
      <c r="T33" s="175"/>
      <c r="U33" s="188"/>
    </row>
    <row r="34" spans="1:21">
      <c r="A34" s="378" t="s">
        <v>71</v>
      </c>
      <c r="B34" s="379"/>
      <c r="C34" s="380"/>
      <c r="D34" s="175"/>
      <c r="E34" s="175"/>
      <c r="F34" s="175"/>
      <c r="G34" s="176"/>
      <c r="H34" s="175"/>
      <c r="I34" s="175"/>
      <c r="J34" s="175"/>
      <c r="K34" s="175"/>
      <c r="L34" s="175"/>
      <c r="M34" s="182"/>
      <c r="N34" s="182"/>
      <c r="O34" s="182"/>
      <c r="P34" s="175"/>
      <c r="Q34" s="175"/>
      <c r="R34" s="177"/>
      <c r="S34" s="175"/>
      <c r="T34" s="175"/>
      <c r="U34" s="175"/>
    </row>
    <row r="35" spans="1:21">
      <c r="A35" s="170" t="s">
        <v>40</v>
      </c>
      <c r="B35" s="373" t="s">
        <v>66</v>
      </c>
      <c r="C35" s="374"/>
      <c r="D35" s="374"/>
      <c r="E35" s="374"/>
      <c r="F35" s="374"/>
      <c r="G35" s="374"/>
      <c r="H35" s="374"/>
      <c r="I35" s="374"/>
      <c r="J35" s="374"/>
      <c r="K35" s="374"/>
      <c r="L35" s="374"/>
      <c r="M35" s="374"/>
      <c r="N35" s="374"/>
      <c r="O35" s="374"/>
      <c r="P35" s="374"/>
      <c r="Q35" s="374"/>
      <c r="R35" s="374"/>
      <c r="S35" s="374"/>
      <c r="T35" s="374"/>
      <c r="U35" s="375"/>
    </row>
    <row r="36" spans="1:21">
      <c r="A36" s="170"/>
      <c r="B36" s="175"/>
      <c r="C36" s="175"/>
      <c r="D36" s="175"/>
      <c r="E36" s="175"/>
      <c r="F36" s="175"/>
      <c r="G36" s="176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7"/>
      <c r="S36" s="175"/>
      <c r="T36" s="186"/>
      <c r="U36" s="188"/>
    </row>
    <row r="37" spans="1:21">
      <c r="A37" s="170"/>
      <c r="B37" s="166"/>
      <c r="C37" s="166"/>
      <c r="D37" s="166"/>
      <c r="E37" s="171" t="s">
        <v>8</v>
      </c>
      <c r="F37" s="171" t="s">
        <v>8</v>
      </c>
      <c r="G37" s="172" t="s">
        <v>8</v>
      </c>
      <c r="H37" s="171" t="s">
        <v>8</v>
      </c>
      <c r="I37" s="171" t="s">
        <v>8</v>
      </c>
      <c r="J37" s="171" t="s">
        <v>17</v>
      </c>
      <c r="K37" s="166"/>
      <c r="L37" s="166"/>
      <c r="M37" s="173"/>
      <c r="N37" s="173"/>
      <c r="O37" s="173"/>
      <c r="P37" s="166"/>
      <c r="Q37" s="166"/>
      <c r="R37" s="174"/>
      <c r="S37" s="166"/>
      <c r="T37" s="166"/>
      <c r="U37" s="166"/>
    </row>
    <row r="38" spans="1:21">
      <c r="A38" s="378" t="s">
        <v>72</v>
      </c>
      <c r="B38" s="379"/>
      <c r="C38" s="380"/>
      <c r="D38" s="175"/>
      <c r="E38" s="175"/>
      <c r="F38" s="175"/>
      <c r="G38" s="176"/>
      <c r="H38" s="175"/>
      <c r="I38" s="175"/>
      <c r="J38" s="175"/>
      <c r="K38" s="175"/>
      <c r="L38" s="175"/>
      <c r="M38" s="182"/>
      <c r="N38" s="182"/>
      <c r="O38" s="182"/>
      <c r="P38" s="175"/>
      <c r="Q38" s="175"/>
      <c r="R38" s="177"/>
      <c r="S38" s="175"/>
      <c r="T38" s="175"/>
      <c r="U38" s="175"/>
    </row>
    <row r="39" spans="1:21">
      <c r="A39" s="178" t="s">
        <v>31</v>
      </c>
      <c r="B39" s="373" t="s">
        <v>67</v>
      </c>
      <c r="C39" s="374"/>
      <c r="D39" s="374"/>
      <c r="E39" s="374"/>
      <c r="F39" s="374"/>
      <c r="G39" s="374"/>
      <c r="H39" s="374"/>
      <c r="I39" s="374"/>
      <c r="J39" s="374"/>
      <c r="K39" s="374"/>
      <c r="L39" s="374"/>
      <c r="M39" s="374"/>
      <c r="N39" s="374"/>
      <c r="O39" s="374"/>
      <c r="P39" s="374"/>
      <c r="Q39" s="374"/>
      <c r="R39" s="374"/>
      <c r="S39" s="374"/>
      <c r="T39" s="374"/>
      <c r="U39" s="375"/>
    </row>
    <row r="40" spans="1:21">
      <c r="A40" s="178" t="s">
        <v>139</v>
      </c>
      <c r="B40" s="175">
        <v>2</v>
      </c>
      <c r="C40" s="175">
        <v>3</v>
      </c>
      <c r="D40" s="175">
        <v>4</v>
      </c>
      <c r="E40" s="175">
        <v>5</v>
      </c>
      <c r="F40" s="175">
        <v>6</v>
      </c>
      <c r="G40" s="175">
        <v>7</v>
      </c>
      <c r="H40" s="175">
        <v>8</v>
      </c>
      <c r="I40" s="175">
        <v>9</v>
      </c>
      <c r="J40" s="175">
        <v>10</v>
      </c>
      <c r="K40" s="175">
        <v>11</v>
      </c>
      <c r="L40" s="175">
        <v>12</v>
      </c>
      <c r="M40" s="175">
        <v>13</v>
      </c>
      <c r="N40" s="175">
        <v>14</v>
      </c>
      <c r="O40" s="175">
        <v>15</v>
      </c>
      <c r="P40" s="175">
        <v>16</v>
      </c>
      <c r="Q40" s="175">
        <v>17</v>
      </c>
      <c r="R40" s="175">
        <v>18</v>
      </c>
      <c r="S40" s="175">
        <v>19</v>
      </c>
      <c r="T40" s="175">
        <v>20</v>
      </c>
      <c r="U40" s="175">
        <v>21</v>
      </c>
    </row>
    <row r="41" spans="1:21">
      <c r="A41" s="175"/>
      <c r="B41" s="189"/>
      <c r="C41" s="166"/>
      <c r="D41" s="175"/>
      <c r="E41" s="171" t="s">
        <v>8</v>
      </c>
      <c r="F41" s="171" t="s">
        <v>8</v>
      </c>
      <c r="G41" s="172" t="s">
        <v>8</v>
      </c>
      <c r="H41" s="171" t="s">
        <v>8</v>
      </c>
      <c r="I41" s="171" t="s">
        <v>8</v>
      </c>
      <c r="J41" s="171" t="s">
        <v>17</v>
      </c>
      <c r="K41" s="175"/>
      <c r="L41" s="175"/>
      <c r="M41" s="182"/>
      <c r="N41" s="182"/>
      <c r="O41" s="182"/>
      <c r="P41" s="175"/>
      <c r="Q41" s="175"/>
      <c r="R41" s="177"/>
      <c r="S41" s="175"/>
      <c r="T41" s="175"/>
      <c r="U41" s="175"/>
    </row>
    <row r="42" spans="1:21">
      <c r="A42" s="175"/>
      <c r="B42" s="189"/>
      <c r="C42" s="166"/>
      <c r="D42" s="175"/>
      <c r="E42" s="171"/>
      <c r="F42" s="171"/>
      <c r="G42" s="172"/>
      <c r="H42" s="171"/>
      <c r="I42" s="171"/>
      <c r="J42" s="171"/>
      <c r="K42" s="175"/>
      <c r="L42" s="175"/>
      <c r="M42" s="182"/>
      <c r="N42" s="182"/>
      <c r="O42" s="182"/>
      <c r="P42" s="175"/>
      <c r="Q42" s="175"/>
      <c r="R42" s="177"/>
      <c r="S42" s="175"/>
      <c r="T42" s="175"/>
      <c r="U42" s="175"/>
    </row>
    <row r="43" spans="1:21">
      <c r="A43" s="378" t="s">
        <v>74</v>
      </c>
      <c r="B43" s="379"/>
      <c r="C43" s="380"/>
      <c r="D43" s="175"/>
      <c r="E43" s="175"/>
      <c r="F43" s="175"/>
      <c r="G43" s="176"/>
      <c r="H43" s="175"/>
      <c r="I43" s="175"/>
      <c r="J43" s="175"/>
      <c r="K43" s="175"/>
      <c r="L43" s="175"/>
      <c r="M43" s="182"/>
      <c r="N43" s="182"/>
      <c r="O43" s="182"/>
      <c r="P43" s="175"/>
      <c r="Q43" s="175"/>
      <c r="R43" s="177"/>
      <c r="S43" s="175"/>
      <c r="T43" s="175"/>
      <c r="U43" s="175"/>
    </row>
    <row r="44" spans="1:21">
      <c r="A44" s="378" t="s">
        <v>75</v>
      </c>
      <c r="B44" s="379"/>
      <c r="C44" s="380"/>
      <c r="D44" s="190">
        <f>D28+D34</f>
        <v>0</v>
      </c>
      <c r="E44" s="190">
        <f>E28+E34</f>
        <v>0</v>
      </c>
      <c r="F44" s="190" t="s">
        <v>8</v>
      </c>
      <c r="G44" s="176" t="s">
        <v>8</v>
      </c>
      <c r="H44" s="190" t="s">
        <v>17</v>
      </c>
      <c r="I44" s="190" t="s">
        <v>8</v>
      </c>
      <c r="J44" s="190" t="s">
        <v>17</v>
      </c>
      <c r="K44" s="190">
        <f>K28+K34</f>
        <v>0</v>
      </c>
      <c r="L44" s="190">
        <f>L28+L34</f>
        <v>0</v>
      </c>
      <c r="M44" s="190">
        <f>M28+M34</f>
        <v>0</v>
      </c>
      <c r="N44" s="175">
        <f t="shared" ref="N44:U44" si="0">N28</f>
        <v>0</v>
      </c>
      <c r="O44" s="175">
        <f t="shared" si="0"/>
        <v>0</v>
      </c>
      <c r="P44" s="175">
        <f t="shared" si="0"/>
        <v>0</v>
      </c>
      <c r="Q44" s="175">
        <f t="shared" si="0"/>
        <v>0</v>
      </c>
      <c r="R44" s="177">
        <f t="shared" si="0"/>
        <v>0</v>
      </c>
      <c r="S44" s="175">
        <f t="shared" si="0"/>
        <v>0</v>
      </c>
      <c r="T44" s="175">
        <f t="shared" si="0"/>
        <v>0</v>
      </c>
      <c r="U44" s="175">
        <f t="shared" si="0"/>
        <v>0</v>
      </c>
    </row>
    <row r="45" spans="1:21">
      <c r="A45" s="178" t="s">
        <v>50</v>
      </c>
      <c r="B45" s="389" t="s">
        <v>122</v>
      </c>
      <c r="C45" s="390"/>
      <c r="D45" s="390"/>
      <c r="E45" s="390"/>
      <c r="F45" s="390"/>
      <c r="G45" s="390"/>
      <c r="H45" s="390"/>
      <c r="I45" s="390"/>
      <c r="J45" s="390"/>
      <c r="K45" s="390"/>
      <c r="L45" s="390"/>
      <c r="M45" s="390"/>
      <c r="N45" s="390"/>
      <c r="O45" s="390"/>
      <c r="P45" s="390"/>
      <c r="Q45" s="390"/>
      <c r="R45" s="390"/>
      <c r="S45" s="390"/>
      <c r="T45" s="390"/>
      <c r="U45" s="391"/>
    </row>
    <row r="46" spans="1:21">
      <c r="A46" s="178" t="s">
        <v>18</v>
      </c>
      <c r="B46" s="381" t="s">
        <v>73</v>
      </c>
      <c r="C46" s="382"/>
      <c r="D46" s="382"/>
      <c r="E46" s="382"/>
      <c r="F46" s="382"/>
      <c r="G46" s="382"/>
      <c r="H46" s="382"/>
      <c r="I46" s="382"/>
      <c r="J46" s="382"/>
      <c r="K46" s="382"/>
      <c r="L46" s="382"/>
      <c r="M46" s="382"/>
      <c r="N46" s="382"/>
      <c r="O46" s="382"/>
      <c r="P46" s="382"/>
      <c r="Q46" s="382"/>
      <c r="R46" s="382"/>
      <c r="S46" s="382"/>
      <c r="T46" s="382"/>
      <c r="U46" s="383"/>
    </row>
    <row r="47" spans="1:21">
      <c r="A47" s="178"/>
      <c r="B47" s="191"/>
      <c r="C47" s="191"/>
      <c r="D47" s="191"/>
      <c r="E47" s="175" t="s">
        <v>8</v>
      </c>
      <c r="F47" s="175" t="s">
        <v>8</v>
      </c>
      <c r="G47" s="176" t="s">
        <v>8</v>
      </c>
      <c r="H47" s="175" t="s">
        <v>17</v>
      </c>
      <c r="I47" s="175" t="s">
        <v>8</v>
      </c>
      <c r="J47" s="171" t="s">
        <v>17</v>
      </c>
      <c r="K47" s="191"/>
      <c r="L47" s="191"/>
      <c r="M47" s="191"/>
      <c r="N47" s="191"/>
      <c r="O47" s="191"/>
      <c r="P47" s="191"/>
      <c r="Q47" s="191"/>
      <c r="R47" s="192"/>
      <c r="S47" s="191"/>
      <c r="T47" s="191"/>
      <c r="U47" s="191"/>
    </row>
    <row r="48" spans="1:21">
      <c r="A48" s="384" t="s">
        <v>76</v>
      </c>
      <c r="B48" s="385"/>
      <c r="C48" s="386"/>
      <c r="D48" s="179"/>
      <c r="E48" s="171"/>
      <c r="F48" s="171"/>
      <c r="G48" s="172"/>
      <c r="H48" s="171"/>
      <c r="I48" s="171"/>
      <c r="J48" s="179"/>
      <c r="K48" s="179"/>
      <c r="L48" s="179"/>
      <c r="M48" s="179"/>
      <c r="N48" s="179"/>
      <c r="O48" s="179"/>
      <c r="P48" s="179"/>
      <c r="Q48" s="179"/>
      <c r="R48" s="180"/>
      <c r="S48" s="179"/>
      <c r="T48" s="179"/>
      <c r="U48" s="179"/>
    </row>
    <row r="49" spans="1:21">
      <c r="A49" s="178" t="s">
        <v>19</v>
      </c>
      <c r="B49" s="381" t="s">
        <v>64</v>
      </c>
      <c r="C49" s="382"/>
      <c r="D49" s="382"/>
      <c r="E49" s="382"/>
      <c r="F49" s="382"/>
      <c r="G49" s="382"/>
      <c r="H49" s="382"/>
      <c r="I49" s="382"/>
      <c r="J49" s="382"/>
      <c r="K49" s="382"/>
      <c r="L49" s="382"/>
      <c r="M49" s="382"/>
      <c r="N49" s="382"/>
      <c r="O49" s="382"/>
      <c r="P49" s="382"/>
      <c r="Q49" s="382"/>
      <c r="R49" s="382"/>
      <c r="S49" s="382"/>
      <c r="T49" s="382"/>
      <c r="U49" s="383"/>
    </row>
    <row r="50" spans="1:21" ht="36">
      <c r="A50" s="193" t="s">
        <v>208</v>
      </c>
      <c r="B50" s="199" t="s">
        <v>212</v>
      </c>
      <c r="C50" s="243" t="s">
        <v>138</v>
      </c>
      <c r="D50" s="194">
        <v>91.6</v>
      </c>
      <c r="E50" s="195">
        <v>91.6</v>
      </c>
      <c r="F50" s="196" t="s">
        <v>8</v>
      </c>
      <c r="G50" s="197" t="s">
        <v>8</v>
      </c>
      <c r="H50" s="196" t="s">
        <v>17</v>
      </c>
      <c r="I50" s="196" t="s">
        <v>8</v>
      </c>
      <c r="J50" s="196" t="s">
        <v>17</v>
      </c>
      <c r="K50" s="203">
        <v>91.6</v>
      </c>
      <c r="L50" s="194">
        <v>0</v>
      </c>
      <c r="M50" s="194">
        <v>91.6</v>
      </c>
      <c r="N50" s="194">
        <v>0</v>
      </c>
      <c r="O50" s="194">
        <v>0</v>
      </c>
      <c r="P50" s="194">
        <v>0</v>
      </c>
      <c r="Q50" s="194">
        <v>0</v>
      </c>
      <c r="R50" s="194"/>
      <c r="S50" s="194">
        <v>0</v>
      </c>
      <c r="T50" s="194">
        <v>0</v>
      </c>
      <c r="U50" s="194">
        <v>0</v>
      </c>
    </row>
    <row r="51" spans="1:21" ht="24">
      <c r="A51" s="198" t="s">
        <v>161</v>
      </c>
      <c r="B51" s="199" t="s">
        <v>162</v>
      </c>
      <c r="C51" s="243" t="s">
        <v>138</v>
      </c>
      <c r="D51" s="194">
        <v>91.6</v>
      </c>
      <c r="E51" s="195">
        <v>91.6</v>
      </c>
      <c r="F51" s="196" t="s">
        <v>8</v>
      </c>
      <c r="G51" s="197" t="s">
        <v>8</v>
      </c>
      <c r="H51" s="196" t="s">
        <v>17</v>
      </c>
      <c r="I51" s="196" t="s">
        <v>8</v>
      </c>
      <c r="J51" s="196" t="s">
        <v>17</v>
      </c>
      <c r="K51" s="203">
        <v>91.6</v>
      </c>
      <c r="L51" s="194">
        <v>0</v>
      </c>
      <c r="M51" s="194">
        <v>91.6</v>
      </c>
      <c r="N51" s="194">
        <v>0</v>
      </c>
      <c r="O51" s="194">
        <v>0</v>
      </c>
      <c r="P51" s="194">
        <v>0</v>
      </c>
      <c r="Q51" s="194">
        <v>0</v>
      </c>
      <c r="R51" s="194"/>
      <c r="S51" s="194">
        <v>0</v>
      </c>
      <c r="T51" s="194">
        <v>0</v>
      </c>
      <c r="U51" s="194">
        <v>0</v>
      </c>
    </row>
    <row r="52" spans="1:21">
      <c r="A52" s="378" t="s">
        <v>77</v>
      </c>
      <c r="B52" s="379"/>
      <c r="C52" s="380"/>
      <c r="D52" s="239">
        <f>SUM(D50:D51)</f>
        <v>183.2</v>
      </c>
      <c r="E52" s="239">
        <f>SUM(E50:E51)</f>
        <v>183.2</v>
      </c>
      <c r="F52" s="166" t="s">
        <v>8</v>
      </c>
      <c r="G52" s="200" t="s">
        <v>8</v>
      </c>
      <c r="H52" s="166" t="s">
        <v>17</v>
      </c>
      <c r="I52" s="166" t="s">
        <v>8</v>
      </c>
      <c r="J52" s="166" t="s">
        <v>17</v>
      </c>
      <c r="K52" s="225">
        <f>SUM(K50:K51)</f>
        <v>183.2</v>
      </c>
      <c r="L52" s="225">
        <f t="shared" ref="L52:U52" si="1">SUM(L50:L51)</f>
        <v>0</v>
      </c>
      <c r="M52" s="225">
        <f t="shared" si="1"/>
        <v>183.2</v>
      </c>
      <c r="N52" s="225">
        <f t="shared" si="1"/>
        <v>0</v>
      </c>
      <c r="O52" s="225">
        <f t="shared" si="1"/>
        <v>0</v>
      </c>
      <c r="P52" s="225">
        <f t="shared" si="1"/>
        <v>0</v>
      </c>
      <c r="Q52" s="225">
        <f t="shared" si="1"/>
        <v>0</v>
      </c>
      <c r="R52" s="225"/>
      <c r="S52" s="225">
        <f t="shared" si="1"/>
        <v>0</v>
      </c>
      <c r="T52" s="225">
        <f t="shared" si="1"/>
        <v>0</v>
      </c>
      <c r="U52" s="225">
        <f t="shared" si="1"/>
        <v>0</v>
      </c>
    </row>
    <row r="53" spans="1:21">
      <c r="A53" s="178" t="s">
        <v>20</v>
      </c>
      <c r="B53" s="373" t="s">
        <v>65</v>
      </c>
      <c r="C53" s="374"/>
      <c r="D53" s="374"/>
      <c r="E53" s="374"/>
      <c r="F53" s="374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  <c r="R53" s="374"/>
      <c r="S53" s="374"/>
      <c r="T53" s="374"/>
      <c r="U53" s="375"/>
    </row>
    <row r="54" spans="1:21" ht="60">
      <c r="A54" s="201" t="s">
        <v>126</v>
      </c>
      <c r="B54" s="202" t="s">
        <v>209</v>
      </c>
      <c r="C54" s="198" t="s">
        <v>131</v>
      </c>
      <c r="D54" s="203">
        <v>8.5</v>
      </c>
      <c r="E54" s="203">
        <v>8.5</v>
      </c>
      <c r="F54" s="198" t="s">
        <v>8</v>
      </c>
      <c r="G54" s="198" t="s">
        <v>8</v>
      </c>
      <c r="H54" s="198" t="s">
        <v>17</v>
      </c>
      <c r="I54" s="198" t="s">
        <v>8</v>
      </c>
      <c r="J54" s="198" t="s">
        <v>17</v>
      </c>
      <c r="K54" s="203">
        <v>8.5</v>
      </c>
      <c r="L54" s="203">
        <v>0</v>
      </c>
      <c r="M54" s="203">
        <v>8.5</v>
      </c>
      <c r="N54" s="203">
        <v>0</v>
      </c>
      <c r="O54" s="203">
        <v>0</v>
      </c>
      <c r="P54" s="203">
        <v>0</v>
      </c>
      <c r="Q54" s="203">
        <v>46.8</v>
      </c>
      <c r="R54" s="203"/>
      <c r="S54" s="245">
        <v>1095</v>
      </c>
      <c r="T54" s="203">
        <v>0</v>
      </c>
      <c r="U54" s="203">
        <v>2.1800000000000002</v>
      </c>
    </row>
    <row r="55" spans="1:21" ht="36">
      <c r="A55" s="201" t="s">
        <v>166</v>
      </c>
      <c r="B55" s="202" t="s">
        <v>210</v>
      </c>
      <c r="C55" s="198" t="s">
        <v>211</v>
      </c>
      <c r="D55" s="203">
        <v>34.28</v>
      </c>
      <c r="E55" s="203">
        <v>34.28</v>
      </c>
      <c r="F55" s="198" t="s">
        <v>8</v>
      </c>
      <c r="G55" s="198" t="s">
        <v>8</v>
      </c>
      <c r="H55" s="198" t="s">
        <v>17</v>
      </c>
      <c r="I55" s="198" t="s">
        <v>8</v>
      </c>
      <c r="J55" s="198" t="s">
        <v>17</v>
      </c>
      <c r="K55" s="203">
        <v>34.28</v>
      </c>
      <c r="L55" s="203">
        <v>0</v>
      </c>
      <c r="M55" s="203">
        <v>34.28</v>
      </c>
      <c r="N55" s="203">
        <v>0</v>
      </c>
      <c r="O55" s="203">
        <v>0</v>
      </c>
      <c r="P55" s="203">
        <v>0</v>
      </c>
      <c r="Q55" s="203">
        <v>0</v>
      </c>
      <c r="R55" s="203"/>
      <c r="S55" s="245">
        <v>0</v>
      </c>
      <c r="T55" s="203">
        <v>0</v>
      </c>
      <c r="U55" s="203">
        <v>0</v>
      </c>
    </row>
    <row r="56" spans="1:21">
      <c r="A56" s="376" t="s">
        <v>78</v>
      </c>
      <c r="B56" s="392"/>
      <c r="C56" s="377"/>
      <c r="D56" s="236">
        <f>SUM(D54:D55)</f>
        <v>42.78</v>
      </c>
      <c r="E56" s="236">
        <f t="shared" ref="E56:U56" si="2">SUM(E54:E55)</f>
        <v>42.78</v>
      </c>
      <c r="F56" s="236" t="s">
        <v>8</v>
      </c>
      <c r="G56" s="236" t="s">
        <v>8</v>
      </c>
      <c r="H56" s="236" t="s">
        <v>17</v>
      </c>
      <c r="I56" s="236" t="s">
        <v>8</v>
      </c>
      <c r="J56" s="236" t="s">
        <v>17</v>
      </c>
      <c r="K56" s="236">
        <f t="shared" si="2"/>
        <v>42.78</v>
      </c>
      <c r="L56" s="236">
        <f t="shared" si="2"/>
        <v>0</v>
      </c>
      <c r="M56" s="236">
        <f t="shared" si="2"/>
        <v>42.78</v>
      </c>
      <c r="N56" s="236">
        <f t="shared" si="2"/>
        <v>0</v>
      </c>
      <c r="O56" s="236">
        <f t="shared" si="2"/>
        <v>0</v>
      </c>
      <c r="P56" s="236">
        <f t="shared" si="2"/>
        <v>0</v>
      </c>
      <c r="Q56" s="236">
        <f t="shared" si="2"/>
        <v>46.8</v>
      </c>
      <c r="R56" s="236"/>
      <c r="S56" s="236">
        <f t="shared" si="2"/>
        <v>1095</v>
      </c>
      <c r="T56" s="236">
        <f t="shared" si="2"/>
        <v>0</v>
      </c>
      <c r="U56" s="236">
        <f t="shared" si="2"/>
        <v>2.1800000000000002</v>
      </c>
    </row>
    <row r="57" spans="1:21">
      <c r="A57" s="178" t="s">
        <v>21</v>
      </c>
      <c r="B57" s="373" t="s">
        <v>104</v>
      </c>
      <c r="C57" s="374"/>
      <c r="D57" s="374"/>
      <c r="E57" s="374"/>
      <c r="F57" s="374"/>
      <c r="G57" s="374"/>
      <c r="H57" s="374"/>
      <c r="I57" s="374"/>
      <c r="J57" s="374"/>
      <c r="K57" s="374"/>
      <c r="L57" s="374"/>
      <c r="M57" s="374"/>
      <c r="N57" s="374"/>
      <c r="O57" s="374"/>
      <c r="P57" s="374"/>
      <c r="Q57" s="374"/>
      <c r="R57" s="374"/>
      <c r="S57" s="374"/>
      <c r="T57" s="374"/>
      <c r="U57" s="375"/>
    </row>
    <row r="58" spans="1:21" ht="71.25" customHeight="1">
      <c r="A58" s="193"/>
      <c r="B58" s="202" t="s">
        <v>213</v>
      </c>
      <c r="C58" s="198" t="s">
        <v>137</v>
      </c>
      <c r="D58" s="198">
        <v>79.569999999999993</v>
      </c>
      <c r="E58" s="198">
        <v>79.569999999999993</v>
      </c>
      <c r="F58" s="196" t="s">
        <v>8</v>
      </c>
      <c r="G58" s="197" t="s">
        <v>8</v>
      </c>
      <c r="H58" s="196" t="s">
        <v>8</v>
      </c>
      <c r="I58" s="196" t="s">
        <v>8</v>
      </c>
      <c r="J58" s="196" t="s">
        <v>17</v>
      </c>
      <c r="K58" s="203">
        <v>79.569999999999993</v>
      </c>
      <c r="L58" s="203">
        <v>0</v>
      </c>
      <c r="M58" s="203">
        <v>79.569999999999993</v>
      </c>
      <c r="N58" s="203">
        <v>0</v>
      </c>
      <c r="O58" s="203">
        <v>0</v>
      </c>
      <c r="P58" s="203">
        <v>0</v>
      </c>
      <c r="Q58" s="203">
        <v>0</v>
      </c>
      <c r="R58" s="203"/>
      <c r="S58" s="203">
        <v>0</v>
      </c>
      <c r="T58" s="203">
        <v>0</v>
      </c>
      <c r="U58" s="203">
        <v>0</v>
      </c>
    </row>
    <row r="59" spans="1:21" ht="192">
      <c r="A59" s="201" t="s">
        <v>129</v>
      </c>
      <c r="B59" s="199" t="s">
        <v>214</v>
      </c>
      <c r="C59" s="198" t="s">
        <v>215</v>
      </c>
      <c r="D59" s="198">
        <v>160.55000000000001</v>
      </c>
      <c r="E59" s="198">
        <v>160.55000000000001</v>
      </c>
      <c r="F59" s="196" t="s">
        <v>8</v>
      </c>
      <c r="G59" s="197" t="s">
        <v>8</v>
      </c>
      <c r="H59" s="196" t="s">
        <v>8</v>
      </c>
      <c r="I59" s="196" t="s">
        <v>8</v>
      </c>
      <c r="J59" s="196" t="s">
        <v>17</v>
      </c>
      <c r="K59" s="203">
        <v>160.55000000000001</v>
      </c>
      <c r="L59" s="203">
        <v>0</v>
      </c>
      <c r="M59" s="203">
        <v>160.55000000000001</v>
      </c>
      <c r="N59" s="203">
        <v>0</v>
      </c>
      <c r="O59" s="203">
        <v>0</v>
      </c>
      <c r="P59" s="203">
        <v>0</v>
      </c>
      <c r="Q59" s="203">
        <v>0</v>
      </c>
      <c r="R59" s="237"/>
      <c r="S59" s="203">
        <v>0</v>
      </c>
      <c r="T59" s="203">
        <v>0</v>
      </c>
      <c r="U59" s="240">
        <v>0</v>
      </c>
    </row>
    <row r="60" spans="1:21">
      <c r="A60" s="378" t="s">
        <v>80</v>
      </c>
      <c r="B60" s="379"/>
      <c r="C60" s="380"/>
      <c r="D60" s="166">
        <f>SUM(D58:D59)</f>
        <v>240.12</v>
      </c>
      <c r="E60" s="166">
        <f t="shared" ref="E60:U60" si="3">SUM(E58:E59)</f>
        <v>240.12</v>
      </c>
      <c r="F60" s="166" t="s">
        <v>8</v>
      </c>
      <c r="G60" s="166" t="s">
        <v>8</v>
      </c>
      <c r="H60" s="166" t="s">
        <v>17</v>
      </c>
      <c r="I60" s="166" t="s">
        <v>8</v>
      </c>
      <c r="J60" s="166" t="s">
        <v>17</v>
      </c>
      <c r="K60" s="166">
        <f t="shared" si="3"/>
        <v>240.12</v>
      </c>
      <c r="L60" s="225">
        <f t="shared" si="3"/>
        <v>0</v>
      </c>
      <c r="M60" s="225">
        <f t="shared" si="3"/>
        <v>240.12</v>
      </c>
      <c r="N60" s="225">
        <f t="shared" si="3"/>
        <v>0</v>
      </c>
      <c r="O60" s="225">
        <f t="shared" si="3"/>
        <v>0</v>
      </c>
      <c r="P60" s="225">
        <f t="shared" si="3"/>
        <v>0</v>
      </c>
      <c r="Q60" s="225">
        <f t="shared" si="3"/>
        <v>0</v>
      </c>
      <c r="R60" s="225"/>
      <c r="S60" s="225">
        <f t="shared" si="3"/>
        <v>0</v>
      </c>
      <c r="T60" s="225">
        <f t="shared" si="3"/>
        <v>0</v>
      </c>
      <c r="U60" s="225">
        <f t="shared" si="3"/>
        <v>0</v>
      </c>
    </row>
    <row r="61" spans="1:21">
      <c r="A61" s="178" t="s">
        <v>22</v>
      </c>
      <c r="B61" s="373" t="s">
        <v>79</v>
      </c>
      <c r="C61" s="374"/>
      <c r="D61" s="374"/>
      <c r="E61" s="374"/>
      <c r="F61" s="374"/>
      <c r="G61" s="374"/>
      <c r="H61" s="374"/>
      <c r="I61" s="374"/>
      <c r="J61" s="374"/>
      <c r="K61" s="374"/>
      <c r="L61" s="374"/>
      <c r="M61" s="374"/>
      <c r="N61" s="374"/>
      <c r="O61" s="374"/>
      <c r="P61" s="374"/>
      <c r="Q61" s="374"/>
      <c r="R61" s="374"/>
      <c r="S61" s="374"/>
      <c r="T61" s="374"/>
      <c r="U61" s="375"/>
    </row>
    <row r="62" spans="1:21">
      <c r="A62" s="170"/>
      <c r="B62" s="166"/>
      <c r="C62" s="166"/>
      <c r="D62" s="166"/>
      <c r="E62" s="171" t="s">
        <v>8</v>
      </c>
      <c r="F62" s="171" t="s">
        <v>8</v>
      </c>
      <c r="G62" s="172" t="s">
        <v>8</v>
      </c>
      <c r="H62" s="171" t="s">
        <v>8</v>
      </c>
      <c r="I62" s="171" t="s">
        <v>8</v>
      </c>
      <c r="J62" s="171" t="s">
        <v>17</v>
      </c>
      <c r="K62" s="166" t="s">
        <v>17</v>
      </c>
      <c r="L62" s="166" t="s">
        <v>17</v>
      </c>
      <c r="M62" s="173" t="s">
        <v>17</v>
      </c>
      <c r="N62" s="173" t="s">
        <v>17</v>
      </c>
      <c r="O62" s="173"/>
      <c r="P62" s="166" t="s">
        <v>17</v>
      </c>
      <c r="Q62" s="166" t="s">
        <v>17</v>
      </c>
      <c r="R62" s="174" t="s">
        <v>17</v>
      </c>
      <c r="S62" s="166" t="s">
        <v>17</v>
      </c>
      <c r="T62" s="166" t="s">
        <v>17</v>
      </c>
      <c r="U62" s="166" t="s">
        <v>17</v>
      </c>
    </row>
    <row r="63" spans="1:21">
      <c r="A63" s="387" t="s">
        <v>81</v>
      </c>
      <c r="B63" s="387"/>
      <c r="C63" s="387"/>
      <c r="D63" s="175"/>
      <c r="E63" s="175"/>
      <c r="F63" s="175"/>
      <c r="G63" s="176"/>
      <c r="H63" s="175"/>
      <c r="I63" s="175"/>
      <c r="J63" s="175"/>
      <c r="K63" s="175"/>
      <c r="L63" s="175"/>
      <c r="M63" s="182"/>
      <c r="N63" s="182"/>
      <c r="O63" s="182"/>
      <c r="P63" s="175"/>
      <c r="Q63" s="175"/>
      <c r="R63" s="177"/>
      <c r="S63" s="175"/>
      <c r="T63" s="175"/>
      <c r="U63" s="175"/>
    </row>
    <row r="64" spans="1:21">
      <c r="A64" s="178" t="s">
        <v>23</v>
      </c>
      <c r="B64" s="388" t="s">
        <v>82</v>
      </c>
      <c r="C64" s="388"/>
      <c r="D64" s="388"/>
      <c r="E64" s="388"/>
      <c r="F64" s="388"/>
      <c r="G64" s="388"/>
      <c r="H64" s="388"/>
      <c r="I64" s="388"/>
      <c r="J64" s="388"/>
      <c r="K64" s="388"/>
      <c r="L64" s="388"/>
      <c r="M64" s="388"/>
      <c r="N64" s="388"/>
      <c r="O64" s="388"/>
      <c r="P64" s="388"/>
      <c r="Q64" s="388"/>
      <c r="R64" s="388"/>
      <c r="S64" s="388"/>
      <c r="T64" s="388"/>
      <c r="U64" s="388"/>
    </row>
    <row r="65" spans="1:21">
      <c r="A65" s="175"/>
      <c r="B65" s="166"/>
      <c r="C65" s="166"/>
      <c r="D65" s="175"/>
      <c r="E65" s="171" t="s">
        <v>8</v>
      </c>
      <c r="F65" s="171" t="s">
        <v>8</v>
      </c>
      <c r="G65" s="172" t="s">
        <v>8</v>
      </c>
      <c r="H65" s="171" t="s">
        <v>8</v>
      </c>
      <c r="I65" s="171" t="s">
        <v>8</v>
      </c>
      <c r="J65" s="171" t="s">
        <v>17</v>
      </c>
      <c r="K65" s="175"/>
      <c r="L65" s="175"/>
      <c r="M65" s="182"/>
      <c r="N65" s="182"/>
      <c r="O65" s="182"/>
      <c r="P65" s="175"/>
      <c r="Q65" s="175"/>
      <c r="R65" s="177"/>
      <c r="S65" s="175"/>
      <c r="T65" s="175"/>
      <c r="U65" s="175"/>
    </row>
    <row r="66" spans="1:21">
      <c r="A66" s="396" t="s">
        <v>84</v>
      </c>
      <c r="B66" s="379"/>
      <c r="C66" s="380"/>
      <c r="D66" s="175"/>
      <c r="E66" s="175"/>
      <c r="F66" s="175"/>
      <c r="G66" s="176"/>
      <c r="H66" s="175"/>
      <c r="I66" s="175"/>
      <c r="J66" s="175"/>
      <c r="K66" s="175"/>
      <c r="L66" s="175"/>
      <c r="M66" s="182"/>
      <c r="N66" s="182"/>
      <c r="O66" s="182"/>
      <c r="P66" s="175"/>
      <c r="Q66" s="175"/>
      <c r="R66" s="177"/>
      <c r="S66" s="175"/>
      <c r="T66" s="175"/>
      <c r="U66" s="175"/>
    </row>
    <row r="67" spans="1:21">
      <c r="A67" s="204" t="s">
        <v>43</v>
      </c>
      <c r="B67" s="373" t="s">
        <v>66</v>
      </c>
      <c r="C67" s="374"/>
      <c r="D67" s="374"/>
      <c r="E67" s="374"/>
      <c r="F67" s="374"/>
      <c r="G67" s="374"/>
      <c r="H67" s="374"/>
      <c r="I67" s="374"/>
      <c r="J67" s="374"/>
      <c r="K67" s="374"/>
      <c r="L67" s="374"/>
      <c r="M67" s="374"/>
      <c r="N67" s="374"/>
      <c r="O67" s="374"/>
      <c r="P67" s="374"/>
      <c r="Q67" s="374"/>
      <c r="R67" s="374"/>
      <c r="S67" s="374"/>
      <c r="T67" s="374"/>
      <c r="U67" s="375"/>
    </row>
    <row r="68" spans="1:21">
      <c r="A68" s="178"/>
      <c r="B68" s="173"/>
      <c r="C68" s="173"/>
      <c r="D68" s="175"/>
      <c r="E68" s="171" t="s">
        <v>8</v>
      </c>
      <c r="F68" s="171" t="s">
        <v>8</v>
      </c>
      <c r="G68" s="172" t="s">
        <v>8</v>
      </c>
      <c r="H68" s="171" t="s">
        <v>8</v>
      </c>
      <c r="I68" s="171" t="s">
        <v>8</v>
      </c>
      <c r="J68" s="171" t="s">
        <v>17</v>
      </c>
      <c r="K68" s="175"/>
      <c r="L68" s="175"/>
      <c r="M68" s="182"/>
      <c r="N68" s="182"/>
      <c r="O68" s="182"/>
      <c r="P68" s="175"/>
      <c r="Q68" s="175"/>
      <c r="R68" s="177"/>
      <c r="S68" s="175"/>
      <c r="T68" s="175"/>
      <c r="U68" s="175"/>
    </row>
    <row r="69" spans="1:21">
      <c r="A69" s="397" t="s">
        <v>85</v>
      </c>
      <c r="B69" s="398"/>
      <c r="C69" s="399"/>
      <c r="D69" s="205"/>
      <c r="E69" s="205"/>
      <c r="F69" s="205"/>
      <c r="G69" s="206"/>
      <c r="H69" s="205"/>
      <c r="I69" s="205"/>
      <c r="J69" s="205"/>
      <c r="K69" s="205"/>
      <c r="L69" s="205"/>
      <c r="M69" s="207"/>
      <c r="N69" s="207"/>
      <c r="O69" s="207"/>
      <c r="P69" s="205"/>
      <c r="Q69" s="205"/>
      <c r="R69" s="208"/>
      <c r="S69" s="205"/>
      <c r="T69" s="205"/>
      <c r="U69" s="205"/>
    </row>
    <row r="70" spans="1:21">
      <c r="A70" s="178" t="s">
        <v>44</v>
      </c>
      <c r="B70" s="373" t="s">
        <v>83</v>
      </c>
      <c r="C70" s="374"/>
      <c r="D70" s="374"/>
      <c r="E70" s="374"/>
      <c r="F70" s="374"/>
      <c r="G70" s="374"/>
      <c r="H70" s="374"/>
      <c r="I70" s="374"/>
      <c r="J70" s="374"/>
      <c r="K70" s="374"/>
      <c r="L70" s="374"/>
      <c r="M70" s="374"/>
      <c r="N70" s="374"/>
      <c r="O70" s="374"/>
      <c r="P70" s="374"/>
      <c r="Q70" s="374"/>
      <c r="R70" s="374"/>
      <c r="S70" s="374"/>
      <c r="T70" s="374"/>
      <c r="U70" s="375"/>
    </row>
    <row r="71" spans="1:21">
      <c r="A71" s="175"/>
      <c r="B71" s="166"/>
      <c r="C71" s="166"/>
      <c r="D71" s="175"/>
      <c r="E71" s="171" t="s">
        <v>8</v>
      </c>
      <c r="F71" s="171" t="s">
        <v>8</v>
      </c>
      <c r="G71" s="172" t="s">
        <v>8</v>
      </c>
      <c r="H71" s="171" t="s">
        <v>8</v>
      </c>
      <c r="I71" s="171" t="s">
        <v>8</v>
      </c>
      <c r="J71" s="171" t="s">
        <v>17</v>
      </c>
      <c r="K71" s="175"/>
      <c r="L71" s="175"/>
      <c r="M71" s="182"/>
      <c r="N71" s="182"/>
      <c r="O71" s="182"/>
      <c r="P71" s="175"/>
      <c r="Q71" s="175"/>
      <c r="R71" s="177"/>
      <c r="S71" s="175"/>
      <c r="T71" s="175"/>
      <c r="U71" s="175"/>
    </row>
    <row r="72" spans="1:21">
      <c r="A72" s="400" t="s">
        <v>86</v>
      </c>
      <c r="B72" s="400"/>
      <c r="C72" s="400"/>
      <c r="D72" s="191"/>
      <c r="E72" s="191"/>
      <c r="F72" s="191"/>
      <c r="G72" s="209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192"/>
      <c r="S72" s="191"/>
      <c r="T72" s="191"/>
      <c r="U72" s="191"/>
    </row>
    <row r="73" spans="1:21">
      <c r="A73" s="387" t="s">
        <v>87</v>
      </c>
      <c r="B73" s="387"/>
      <c r="C73" s="387"/>
      <c r="D73" s="244">
        <f>D52+D56+D60</f>
        <v>466.1</v>
      </c>
      <c r="E73" s="244">
        <f t="shared" ref="E73:T73" si="4">E52+E56+E60</f>
        <v>466.1</v>
      </c>
      <c r="F73" s="244" t="s">
        <v>8</v>
      </c>
      <c r="G73" s="244" t="s">
        <v>8</v>
      </c>
      <c r="H73" s="244" t="s">
        <v>17</v>
      </c>
      <c r="I73" s="244" t="s">
        <v>8</v>
      </c>
      <c r="J73" s="244" t="s">
        <v>17</v>
      </c>
      <c r="K73" s="244">
        <f t="shared" si="4"/>
        <v>466.1</v>
      </c>
      <c r="L73" s="244">
        <f t="shared" si="4"/>
        <v>0</v>
      </c>
      <c r="M73" s="244">
        <f t="shared" si="4"/>
        <v>466.1</v>
      </c>
      <c r="N73" s="225">
        <f t="shared" si="4"/>
        <v>0</v>
      </c>
      <c r="O73" s="225">
        <f t="shared" si="4"/>
        <v>0</v>
      </c>
      <c r="P73" s="225">
        <f t="shared" si="4"/>
        <v>0</v>
      </c>
      <c r="Q73" s="225" t="s">
        <v>17</v>
      </c>
      <c r="R73" s="225" t="s">
        <v>17</v>
      </c>
      <c r="S73" s="225" t="s">
        <v>17</v>
      </c>
      <c r="T73" s="225">
        <f t="shared" si="4"/>
        <v>0</v>
      </c>
      <c r="U73" s="244" t="s">
        <v>17</v>
      </c>
    </row>
    <row r="74" spans="1:21">
      <c r="A74" s="387" t="s">
        <v>109</v>
      </c>
      <c r="B74" s="387"/>
      <c r="C74" s="387"/>
      <c r="D74" s="244">
        <f>D73</f>
        <v>466.1</v>
      </c>
      <c r="E74" s="244">
        <f t="shared" ref="E74:U74" si="5">E73</f>
        <v>466.1</v>
      </c>
      <c r="F74" s="244" t="str">
        <f t="shared" si="5"/>
        <v>х </v>
      </c>
      <c r="G74" s="244" t="str">
        <f t="shared" si="5"/>
        <v>х </v>
      </c>
      <c r="H74" s="244" t="str">
        <f t="shared" si="5"/>
        <v>х</v>
      </c>
      <c r="I74" s="244" t="str">
        <f t="shared" si="5"/>
        <v>х </v>
      </c>
      <c r="J74" s="244" t="str">
        <f t="shared" si="5"/>
        <v>х</v>
      </c>
      <c r="K74" s="244">
        <f t="shared" si="5"/>
        <v>466.1</v>
      </c>
      <c r="L74" s="244">
        <f t="shared" si="5"/>
        <v>0</v>
      </c>
      <c r="M74" s="244">
        <f t="shared" si="5"/>
        <v>466.1</v>
      </c>
      <c r="N74" s="225">
        <f t="shared" si="5"/>
        <v>0</v>
      </c>
      <c r="O74" s="225">
        <f t="shared" si="5"/>
        <v>0</v>
      </c>
      <c r="P74" s="225">
        <f t="shared" si="5"/>
        <v>0</v>
      </c>
      <c r="Q74" s="225" t="s">
        <v>17</v>
      </c>
      <c r="R74" s="225" t="s">
        <v>17</v>
      </c>
      <c r="S74" s="225" t="s">
        <v>17</v>
      </c>
      <c r="T74" s="225">
        <f t="shared" si="5"/>
        <v>0</v>
      </c>
      <c r="U74" s="244" t="str">
        <f t="shared" si="5"/>
        <v>х</v>
      </c>
    </row>
    <row r="75" spans="1:21">
      <c r="A75" s="211" t="s">
        <v>88</v>
      </c>
      <c r="B75" s="378" t="s">
        <v>12</v>
      </c>
      <c r="C75" s="379"/>
      <c r="D75" s="379"/>
      <c r="E75" s="379"/>
      <c r="F75" s="379"/>
      <c r="G75" s="379"/>
      <c r="H75" s="379"/>
      <c r="I75" s="379"/>
      <c r="J75" s="379"/>
      <c r="K75" s="379"/>
      <c r="L75" s="379"/>
      <c r="M75" s="379"/>
      <c r="N75" s="379"/>
      <c r="O75" s="379"/>
      <c r="P75" s="379"/>
      <c r="Q75" s="379"/>
      <c r="R75" s="379"/>
      <c r="S75" s="379"/>
      <c r="T75" s="379"/>
      <c r="U75" s="380"/>
    </row>
    <row r="76" spans="1:21">
      <c r="A76" s="170" t="s">
        <v>24</v>
      </c>
      <c r="B76" s="378" t="s">
        <v>204</v>
      </c>
      <c r="C76" s="379"/>
      <c r="D76" s="379"/>
      <c r="E76" s="379"/>
      <c r="F76" s="379"/>
      <c r="G76" s="379"/>
      <c r="H76" s="379"/>
      <c r="I76" s="379"/>
      <c r="J76" s="379"/>
      <c r="K76" s="379"/>
      <c r="L76" s="379"/>
      <c r="M76" s="379"/>
      <c r="N76" s="379"/>
      <c r="O76" s="379"/>
      <c r="P76" s="379"/>
      <c r="Q76" s="379"/>
      <c r="R76" s="379"/>
      <c r="S76" s="379"/>
      <c r="T76" s="379"/>
      <c r="U76" s="380"/>
    </row>
    <row r="77" spans="1:21">
      <c r="A77" s="170" t="s">
        <v>5</v>
      </c>
      <c r="B77" s="381" t="s">
        <v>41</v>
      </c>
      <c r="C77" s="382"/>
      <c r="D77" s="38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2"/>
      <c r="R77" s="382"/>
      <c r="S77" s="382"/>
      <c r="T77" s="382"/>
      <c r="U77" s="383"/>
    </row>
    <row r="78" spans="1:21">
      <c r="A78" s="170"/>
      <c r="B78" s="179"/>
      <c r="C78" s="179"/>
      <c r="D78" s="179"/>
      <c r="E78" s="175"/>
      <c r="F78" s="171"/>
      <c r="G78" s="172"/>
      <c r="H78" s="171"/>
      <c r="I78" s="171"/>
      <c r="J78" s="171"/>
      <c r="K78" s="179"/>
      <c r="L78" s="179"/>
      <c r="M78" s="179"/>
      <c r="N78" s="179"/>
      <c r="O78" s="179"/>
      <c r="P78" s="179"/>
      <c r="Q78" s="179"/>
      <c r="R78" s="180"/>
      <c r="S78" s="179"/>
      <c r="T78" s="179"/>
      <c r="U78" s="179"/>
    </row>
    <row r="79" spans="1:21">
      <c r="A79" s="378" t="s">
        <v>89</v>
      </c>
      <c r="B79" s="379"/>
      <c r="C79" s="380"/>
      <c r="D79" s="190"/>
      <c r="E79" s="190"/>
      <c r="F79" s="212"/>
      <c r="G79" s="176"/>
      <c r="H79" s="212"/>
      <c r="I79" s="212"/>
      <c r="J79" s="212"/>
      <c r="K79" s="213"/>
      <c r="L79" s="212"/>
      <c r="M79" s="190"/>
      <c r="N79" s="212"/>
      <c r="O79" s="212"/>
      <c r="P79" s="212"/>
      <c r="Q79" s="212"/>
      <c r="R79" s="214"/>
      <c r="S79" s="212"/>
      <c r="T79" s="212"/>
      <c r="U79" s="212"/>
    </row>
    <row r="80" spans="1:21">
      <c r="A80" s="215" t="s">
        <v>32</v>
      </c>
      <c r="B80" s="393" t="s">
        <v>64</v>
      </c>
      <c r="C80" s="394"/>
      <c r="D80" s="394"/>
      <c r="E80" s="394"/>
      <c r="F80" s="394"/>
      <c r="G80" s="394"/>
      <c r="H80" s="394"/>
      <c r="I80" s="394"/>
      <c r="J80" s="394"/>
      <c r="K80" s="394"/>
      <c r="L80" s="394"/>
      <c r="M80" s="394"/>
      <c r="N80" s="394"/>
      <c r="O80" s="394"/>
      <c r="P80" s="394"/>
      <c r="Q80" s="394"/>
      <c r="R80" s="394"/>
      <c r="S80" s="394"/>
      <c r="T80" s="394"/>
      <c r="U80" s="395"/>
    </row>
    <row r="81" spans="1:21">
      <c r="A81" s="178" t="s">
        <v>139</v>
      </c>
      <c r="B81" s="179">
        <v>2</v>
      </c>
      <c r="C81" s="178" t="s">
        <v>140</v>
      </c>
      <c r="D81" s="179">
        <v>3</v>
      </c>
      <c r="E81" s="178" t="s">
        <v>141</v>
      </c>
      <c r="F81" s="179">
        <v>4</v>
      </c>
      <c r="G81" s="178" t="s">
        <v>142</v>
      </c>
      <c r="H81" s="179">
        <v>6</v>
      </c>
      <c r="I81" s="178" t="s">
        <v>143</v>
      </c>
      <c r="J81" s="179">
        <v>8</v>
      </c>
      <c r="K81" s="178" t="s">
        <v>145</v>
      </c>
      <c r="L81" s="179">
        <v>10</v>
      </c>
      <c r="M81" s="178" t="s">
        <v>146</v>
      </c>
      <c r="N81" s="179">
        <v>12</v>
      </c>
      <c r="O81" s="178" t="s">
        <v>144</v>
      </c>
      <c r="P81" s="179">
        <v>13</v>
      </c>
      <c r="Q81" s="178" t="s">
        <v>147</v>
      </c>
      <c r="R81" s="179">
        <v>15</v>
      </c>
      <c r="S81" s="178" t="s">
        <v>148</v>
      </c>
      <c r="T81" s="179">
        <v>17</v>
      </c>
      <c r="U81" s="178" t="s">
        <v>149</v>
      </c>
    </row>
    <row r="82" spans="1:21">
      <c r="A82" s="193"/>
      <c r="B82" s="2"/>
      <c r="C82" s="179"/>
      <c r="D82" s="179"/>
      <c r="E82" s="171" t="s">
        <v>8</v>
      </c>
      <c r="F82" s="171" t="s">
        <v>8</v>
      </c>
      <c r="G82" s="172" t="s">
        <v>8</v>
      </c>
      <c r="H82" s="171" t="s">
        <v>8</v>
      </c>
      <c r="I82" s="171" t="s">
        <v>8</v>
      </c>
      <c r="J82" s="171" t="s">
        <v>17</v>
      </c>
      <c r="K82" s="179"/>
      <c r="L82" s="179"/>
      <c r="M82" s="179"/>
      <c r="N82" s="179"/>
      <c r="O82" s="179"/>
      <c r="P82" s="179"/>
      <c r="Q82" s="179"/>
      <c r="R82" s="180"/>
      <c r="S82" s="179"/>
      <c r="T82" s="179"/>
      <c r="U82" s="179"/>
    </row>
    <row r="83" spans="1:21">
      <c r="A83" s="401" t="s">
        <v>106</v>
      </c>
      <c r="B83" s="401"/>
      <c r="C83" s="402"/>
      <c r="D83" s="179"/>
      <c r="E83" s="179"/>
      <c r="F83" s="179"/>
      <c r="G83" s="216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80"/>
      <c r="S83" s="179"/>
      <c r="T83" s="179"/>
      <c r="U83" s="179"/>
    </row>
    <row r="84" spans="1:21">
      <c r="A84" s="178" t="s">
        <v>28</v>
      </c>
      <c r="B84" s="381" t="s">
        <v>91</v>
      </c>
      <c r="C84" s="382"/>
      <c r="D84" s="382"/>
      <c r="E84" s="382"/>
      <c r="F84" s="382"/>
      <c r="G84" s="382"/>
      <c r="H84" s="382"/>
      <c r="I84" s="382"/>
      <c r="J84" s="382"/>
      <c r="K84" s="382"/>
      <c r="L84" s="382"/>
      <c r="M84" s="382"/>
      <c r="N84" s="382"/>
      <c r="O84" s="382"/>
      <c r="P84" s="382"/>
      <c r="Q84" s="382"/>
      <c r="R84" s="382"/>
      <c r="S84" s="382"/>
      <c r="T84" s="382"/>
      <c r="U84" s="383"/>
    </row>
    <row r="85" spans="1:21">
      <c r="A85" s="170"/>
      <c r="B85" s="166"/>
      <c r="C85" s="166"/>
      <c r="D85" s="166"/>
      <c r="E85" s="171"/>
      <c r="F85" s="171"/>
      <c r="G85" s="172"/>
      <c r="H85" s="171"/>
      <c r="I85" s="171"/>
      <c r="J85" s="171"/>
      <c r="K85" s="166"/>
      <c r="L85" s="166"/>
      <c r="M85" s="173"/>
      <c r="N85" s="173"/>
      <c r="O85" s="166"/>
      <c r="P85" s="166"/>
      <c r="Q85" s="166"/>
      <c r="R85" s="174"/>
      <c r="S85" s="166"/>
      <c r="T85" s="166"/>
      <c r="U85" s="175"/>
    </row>
    <row r="86" spans="1:21">
      <c r="A86" s="170" t="s">
        <v>6</v>
      </c>
      <c r="B86" s="166"/>
      <c r="C86" s="166"/>
      <c r="D86" s="166"/>
      <c r="E86" s="171" t="s">
        <v>8</v>
      </c>
      <c r="F86" s="171" t="s">
        <v>8</v>
      </c>
      <c r="G86" s="172" t="s">
        <v>8</v>
      </c>
      <c r="H86" s="171" t="s">
        <v>8</v>
      </c>
      <c r="I86" s="171" t="s">
        <v>8</v>
      </c>
      <c r="J86" s="171" t="s">
        <v>17</v>
      </c>
      <c r="K86" s="166"/>
      <c r="L86" s="166"/>
      <c r="M86" s="173"/>
      <c r="N86" s="173"/>
      <c r="O86" s="166"/>
      <c r="P86" s="166"/>
      <c r="Q86" s="166"/>
      <c r="R86" s="174"/>
      <c r="S86" s="166"/>
      <c r="T86" s="166"/>
      <c r="U86" s="175"/>
    </row>
    <row r="87" spans="1:21">
      <c r="A87" s="170" t="s">
        <v>7</v>
      </c>
      <c r="B87" s="166"/>
      <c r="C87" s="166"/>
      <c r="D87" s="166"/>
      <c r="E87" s="171" t="s">
        <v>8</v>
      </c>
      <c r="F87" s="171" t="s">
        <v>8</v>
      </c>
      <c r="G87" s="172" t="s">
        <v>8</v>
      </c>
      <c r="H87" s="171" t="s">
        <v>8</v>
      </c>
      <c r="I87" s="171" t="s">
        <v>8</v>
      </c>
      <c r="J87" s="171" t="s">
        <v>17</v>
      </c>
      <c r="K87" s="166"/>
      <c r="L87" s="166"/>
      <c r="M87" s="173"/>
      <c r="N87" s="173"/>
      <c r="O87" s="166"/>
      <c r="P87" s="166"/>
      <c r="Q87" s="166"/>
      <c r="R87" s="174"/>
      <c r="S87" s="166"/>
      <c r="T87" s="166"/>
      <c r="U87" s="175"/>
    </row>
    <row r="88" spans="1:21">
      <c r="A88" s="378" t="s">
        <v>107</v>
      </c>
      <c r="B88" s="379"/>
      <c r="C88" s="380"/>
      <c r="D88" s="175"/>
      <c r="E88" s="175"/>
      <c r="F88" s="175"/>
      <c r="G88" s="176"/>
      <c r="H88" s="175"/>
      <c r="I88" s="175"/>
      <c r="J88" s="175"/>
      <c r="K88" s="175"/>
      <c r="L88" s="175"/>
      <c r="M88" s="182"/>
      <c r="N88" s="182"/>
      <c r="O88" s="175"/>
      <c r="P88" s="175"/>
      <c r="Q88" s="175"/>
      <c r="R88" s="177"/>
      <c r="S88" s="175"/>
      <c r="T88" s="175"/>
      <c r="U88" s="175"/>
    </row>
    <row r="89" spans="1:21">
      <c r="A89" s="217" t="s">
        <v>47</v>
      </c>
      <c r="B89" s="373" t="s">
        <v>66</v>
      </c>
      <c r="C89" s="374"/>
      <c r="D89" s="374"/>
      <c r="E89" s="374"/>
      <c r="F89" s="374"/>
      <c r="G89" s="374"/>
      <c r="H89" s="374"/>
      <c r="I89" s="374"/>
      <c r="J89" s="374"/>
      <c r="K89" s="374"/>
      <c r="L89" s="374"/>
      <c r="M89" s="374"/>
      <c r="N89" s="374"/>
      <c r="O89" s="374"/>
      <c r="P89" s="374"/>
      <c r="Q89" s="374"/>
      <c r="R89" s="374"/>
      <c r="S89" s="374"/>
      <c r="T89" s="374"/>
      <c r="U89" s="375"/>
    </row>
    <row r="90" spans="1:21">
      <c r="A90" s="217"/>
      <c r="B90" s="189"/>
      <c r="C90" s="175"/>
      <c r="D90" s="175"/>
      <c r="E90" s="175"/>
      <c r="F90" s="175"/>
      <c r="G90" s="176"/>
      <c r="H90" s="175"/>
      <c r="I90" s="175"/>
      <c r="J90" s="175"/>
      <c r="K90" s="175"/>
      <c r="L90" s="175"/>
      <c r="M90" s="175"/>
      <c r="N90" s="175"/>
      <c r="O90" s="175"/>
      <c r="P90" s="175"/>
      <c r="Q90" s="175"/>
      <c r="R90" s="177"/>
      <c r="S90" s="175"/>
      <c r="T90" s="175"/>
      <c r="U90" s="188"/>
    </row>
    <row r="91" spans="1:21">
      <c r="A91" s="378" t="s">
        <v>92</v>
      </c>
      <c r="B91" s="379"/>
      <c r="C91" s="380"/>
      <c r="D91" s="175"/>
      <c r="E91" s="218"/>
      <c r="F91" s="171"/>
      <c r="G91" s="172"/>
      <c r="H91" s="171"/>
      <c r="I91" s="171"/>
      <c r="J91" s="171"/>
      <c r="K91" s="175">
        <v>0</v>
      </c>
      <c r="L91" s="175"/>
      <c r="M91" s="182">
        <v>0</v>
      </c>
      <c r="N91" s="182"/>
      <c r="O91" s="182"/>
      <c r="P91" s="175"/>
      <c r="Q91" s="175"/>
      <c r="R91" s="175"/>
      <c r="S91" s="219"/>
      <c r="T91" s="219"/>
      <c r="U91" s="219"/>
    </row>
    <row r="92" spans="1:21">
      <c r="A92" s="220" t="s">
        <v>47</v>
      </c>
      <c r="B92" s="373" t="s">
        <v>10</v>
      </c>
      <c r="C92" s="374"/>
      <c r="D92" s="374"/>
      <c r="E92" s="374"/>
      <c r="F92" s="374"/>
      <c r="G92" s="374"/>
      <c r="H92" s="374"/>
      <c r="I92" s="374"/>
      <c r="J92" s="374"/>
      <c r="K92" s="374"/>
      <c r="L92" s="374"/>
      <c r="M92" s="374"/>
      <c r="N92" s="374"/>
      <c r="O92" s="374"/>
      <c r="P92" s="374"/>
      <c r="Q92" s="374"/>
      <c r="R92" s="374"/>
      <c r="S92" s="374"/>
      <c r="T92" s="374"/>
      <c r="U92" s="375"/>
    </row>
    <row r="93" spans="1:21">
      <c r="A93" s="220" t="s">
        <v>105</v>
      </c>
      <c r="B93" s="373" t="s">
        <v>83</v>
      </c>
      <c r="C93" s="374"/>
      <c r="D93" s="374"/>
      <c r="E93" s="374"/>
      <c r="F93" s="374"/>
      <c r="G93" s="374"/>
      <c r="H93" s="374"/>
      <c r="I93" s="374"/>
      <c r="J93" s="374"/>
      <c r="K93" s="374"/>
      <c r="L93" s="374"/>
      <c r="M93" s="374"/>
      <c r="N93" s="374"/>
      <c r="O93" s="374"/>
      <c r="P93" s="374"/>
      <c r="Q93" s="374"/>
      <c r="R93" s="374"/>
      <c r="S93" s="374"/>
      <c r="T93" s="374"/>
      <c r="U93" s="375"/>
    </row>
    <row r="94" spans="1:21">
      <c r="A94" s="175"/>
      <c r="B94" s="166"/>
      <c r="C94" s="166"/>
      <c r="D94" s="175"/>
      <c r="E94" s="171" t="s">
        <v>8</v>
      </c>
      <c r="F94" s="171" t="s">
        <v>8</v>
      </c>
      <c r="G94" s="172" t="s">
        <v>8</v>
      </c>
      <c r="H94" s="171" t="s">
        <v>8</v>
      </c>
      <c r="I94" s="171" t="s">
        <v>8</v>
      </c>
      <c r="J94" s="171" t="s">
        <v>17</v>
      </c>
      <c r="K94" s="175"/>
      <c r="L94" s="175"/>
      <c r="M94" s="182"/>
      <c r="N94" s="182"/>
      <c r="O94" s="182"/>
      <c r="P94" s="175"/>
      <c r="Q94" s="175"/>
      <c r="R94" s="175"/>
      <c r="S94" s="219"/>
      <c r="T94" s="219"/>
      <c r="U94" s="219"/>
    </row>
    <row r="95" spans="1:21">
      <c r="A95" s="378" t="s">
        <v>108</v>
      </c>
      <c r="B95" s="379"/>
      <c r="C95" s="380"/>
      <c r="D95" s="175"/>
      <c r="E95" s="171"/>
      <c r="F95" s="171"/>
      <c r="G95" s="172"/>
      <c r="H95" s="171"/>
      <c r="I95" s="171"/>
      <c r="J95" s="171"/>
      <c r="K95" s="175"/>
      <c r="L95" s="175"/>
      <c r="M95" s="182"/>
      <c r="N95" s="182"/>
      <c r="O95" s="182"/>
      <c r="P95" s="175"/>
      <c r="Q95" s="175"/>
      <c r="R95" s="175"/>
      <c r="S95" s="219"/>
      <c r="T95" s="219"/>
      <c r="U95" s="219"/>
    </row>
    <row r="96" spans="1:21">
      <c r="A96" s="378" t="s">
        <v>90</v>
      </c>
      <c r="B96" s="379"/>
      <c r="C96" s="380"/>
      <c r="D96" s="190" t="s">
        <v>17</v>
      </c>
      <c r="E96" s="190" t="s">
        <v>8</v>
      </c>
      <c r="F96" s="190" t="s">
        <v>8</v>
      </c>
      <c r="G96" s="176" t="s">
        <v>8</v>
      </c>
      <c r="H96" s="190" t="s">
        <v>8</v>
      </c>
      <c r="I96" s="190" t="s">
        <v>8</v>
      </c>
      <c r="J96" s="190" t="s">
        <v>17</v>
      </c>
      <c r="K96" s="190" t="s">
        <v>17</v>
      </c>
      <c r="L96" s="190" t="s">
        <v>17</v>
      </c>
      <c r="M96" s="190" t="s">
        <v>17</v>
      </c>
      <c r="N96" s="190" t="s">
        <v>17</v>
      </c>
      <c r="O96" s="190">
        <f>O79</f>
        <v>0</v>
      </c>
      <c r="P96" s="190" t="s">
        <v>17</v>
      </c>
      <c r="Q96" s="190" t="s">
        <v>17</v>
      </c>
      <c r="R96" s="212" t="s">
        <v>17</v>
      </c>
      <c r="S96" s="212" t="s">
        <v>17</v>
      </c>
      <c r="T96" s="212" t="s">
        <v>17</v>
      </c>
      <c r="U96" s="212" t="s">
        <v>17</v>
      </c>
    </row>
    <row r="97" spans="1:21">
      <c r="A97" s="178" t="s">
        <v>48</v>
      </c>
      <c r="B97" s="378" t="s">
        <v>123</v>
      </c>
      <c r="C97" s="379"/>
      <c r="D97" s="379"/>
      <c r="E97" s="379"/>
      <c r="F97" s="379"/>
      <c r="G97" s="379"/>
      <c r="H97" s="379"/>
      <c r="I97" s="379"/>
      <c r="J97" s="379"/>
      <c r="K97" s="379"/>
      <c r="L97" s="379"/>
      <c r="M97" s="379"/>
      <c r="N97" s="379"/>
      <c r="O97" s="379"/>
      <c r="P97" s="379"/>
      <c r="Q97" s="379"/>
      <c r="R97" s="379"/>
      <c r="S97" s="379"/>
      <c r="T97" s="379"/>
      <c r="U97" s="380"/>
    </row>
    <row r="98" spans="1:21">
      <c r="A98" s="178" t="s">
        <v>49</v>
      </c>
      <c r="B98" s="381" t="s">
        <v>73</v>
      </c>
      <c r="C98" s="382"/>
      <c r="D98" s="382"/>
      <c r="E98" s="382"/>
      <c r="F98" s="382"/>
      <c r="G98" s="382"/>
      <c r="H98" s="382"/>
      <c r="I98" s="382"/>
      <c r="J98" s="382"/>
      <c r="K98" s="382"/>
      <c r="L98" s="382"/>
      <c r="M98" s="382"/>
      <c r="N98" s="382"/>
      <c r="O98" s="382"/>
      <c r="P98" s="382"/>
      <c r="Q98" s="382"/>
      <c r="R98" s="382"/>
      <c r="S98" s="382"/>
      <c r="T98" s="382"/>
      <c r="U98" s="383"/>
    </row>
    <row r="99" spans="1:21" ht="24">
      <c r="A99" s="178" t="s">
        <v>216</v>
      </c>
      <c r="B99" s="242" t="s">
        <v>225</v>
      </c>
      <c r="C99" s="194" t="s">
        <v>231</v>
      </c>
      <c r="D99" s="194">
        <v>15.14</v>
      </c>
      <c r="E99" s="194">
        <v>15.14</v>
      </c>
      <c r="F99" s="194" t="s">
        <v>8</v>
      </c>
      <c r="G99" s="194" t="s">
        <v>8</v>
      </c>
      <c r="H99" s="194" t="s">
        <v>8</v>
      </c>
      <c r="I99" s="194" t="s">
        <v>8</v>
      </c>
      <c r="J99" s="194" t="s">
        <v>17</v>
      </c>
      <c r="K99" s="194">
        <v>15.14</v>
      </c>
      <c r="L99" s="194">
        <v>0</v>
      </c>
      <c r="M99" s="194">
        <v>15.14</v>
      </c>
      <c r="N99" s="194">
        <v>0</v>
      </c>
      <c r="O99" s="194">
        <v>0</v>
      </c>
      <c r="P99" s="194">
        <v>0</v>
      </c>
      <c r="Q99" s="194">
        <v>9.6</v>
      </c>
      <c r="R99" s="194"/>
      <c r="S99" s="241">
        <v>8030</v>
      </c>
      <c r="T99" s="194">
        <v>0</v>
      </c>
      <c r="U99" s="194">
        <v>18.899999999999999</v>
      </c>
    </row>
    <row r="100" spans="1:21" ht="24">
      <c r="A100" s="178" t="s">
        <v>217</v>
      </c>
      <c r="B100" s="242" t="s">
        <v>226</v>
      </c>
      <c r="C100" s="194" t="s">
        <v>231</v>
      </c>
      <c r="D100" s="194">
        <v>33.79</v>
      </c>
      <c r="E100" s="194">
        <v>33.79</v>
      </c>
      <c r="F100" s="194" t="s">
        <v>8</v>
      </c>
      <c r="G100" s="194" t="s">
        <v>8</v>
      </c>
      <c r="H100" s="194" t="s">
        <v>8</v>
      </c>
      <c r="I100" s="194" t="s">
        <v>8</v>
      </c>
      <c r="J100" s="194" t="s">
        <v>17</v>
      </c>
      <c r="K100" s="194">
        <v>33.79</v>
      </c>
      <c r="L100" s="194">
        <v>0</v>
      </c>
      <c r="M100" s="194">
        <v>33.79</v>
      </c>
      <c r="N100" s="194">
        <v>0</v>
      </c>
      <c r="O100" s="194">
        <v>0</v>
      </c>
      <c r="P100" s="194">
        <v>0</v>
      </c>
      <c r="Q100" s="194">
        <v>6</v>
      </c>
      <c r="R100" s="194"/>
      <c r="S100" s="241">
        <v>32850</v>
      </c>
      <c r="T100" s="194">
        <v>0</v>
      </c>
      <c r="U100" s="194">
        <v>65.400000000000006</v>
      </c>
    </row>
    <row r="101" spans="1:21" ht="24">
      <c r="A101" s="178" t="s">
        <v>218</v>
      </c>
      <c r="B101" s="242" t="s">
        <v>227</v>
      </c>
      <c r="C101" s="194" t="s">
        <v>231</v>
      </c>
      <c r="D101" s="194">
        <v>24.14</v>
      </c>
      <c r="E101" s="194">
        <v>24.14</v>
      </c>
      <c r="F101" s="194" t="s">
        <v>8</v>
      </c>
      <c r="G101" s="194" t="s">
        <v>8</v>
      </c>
      <c r="H101" s="194" t="s">
        <v>8</v>
      </c>
      <c r="I101" s="194" t="s">
        <v>8</v>
      </c>
      <c r="J101" s="194" t="s">
        <v>17</v>
      </c>
      <c r="K101" s="194">
        <v>24.14</v>
      </c>
      <c r="L101" s="194">
        <v>0</v>
      </c>
      <c r="M101" s="194">
        <v>24.14</v>
      </c>
      <c r="N101" s="194">
        <v>0</v>
      </c>
      <c r="O101" s="194">
        <v>0</v>
      </c>
      <c r="P101" s="194">
        <v>0</v>
      </c>
      <c r="Q101" s="194">
        <v>14.2</v>
      </c>
      <c r="R101" s="194"/>
      <c r="S101" s="241">
        <v>10220</v>
      </c>
      <c r="T101" s="194">
        <v>0</v>
      </c>
      <c r="U101" s="194">
        <v>20.399999999999999</v>
      </c>
    </row>
    <row r="102" spans="1:21" ht="24">
      <c r="A102" s="178" t="s">
        <v>219</v>
      </c>
      <c r="B102" s="242" t="s">
        <v>228</v>
      </c>
      <c r="C102" s="194" t="s">
        <v>231</v>
      </c>
      <c r="D102" s="194">
        <v>24.14</v>
      </c>
      <c r="E102" s="194">
        <v>24.14</v>
      </c>
      <c r="F102" s="194" t="s">
        <v>8</v>
      </c>
      <c r="G102" s="194" t="s">
        <v>8</v>
      </c>
      <c r="H102" s="194" t="s">
        <v>8</v>
      </c>
      <c r="I102" s="194" t="s">
        <v>8</v>
      </c>
      <c r="J102" s="194" t="s">
        <v>17</v>
      </c>
      <c r="K102" s="194">
        <v>24.14</v>
      </c>
      <c r="L102" s="194">
        <v>0</v>
      </c>
      <c r="M102" s="194">
        <v>24.14</v>
      </c>
      <c r="N102" s="194">
        <v>0</v>
      </c>
      <c r="O102" s="194">
        <v>0</v>
      </c>
      <c r="P102" s="194">
        <v>0</v>
      </c>
      <c r="Q102" s="194">
        <v>9.6</v>
      </c>
      <c r="R102" s="194"/>
      <c r="S102" s="241">
        <v>15330</v>
      </c>
      <c r="T102" s="194">
        <v>0</v>
      </c>
      <c r="U102" s="194">
        <v>30.5</v>
      </c>
    </row>
    <row r="103" spans="1:21" ht="24">
      <c r="A103" s="178" t="s">
        <v>220</v>
      </c>
      <c r="B103" s="242" t="s">
        <v>229</v>
      </c>
      <c r="C103" s="194" t="s">
        <v>231</v>
      </c>
      <c r="D103" s="194">
        <v>24.14</v>
      </c>
      <c r="E103" s="194">
        <v>24.14</v>
      </c>
      <c r="F103" s="194" t="s">
        <v>8</v>
      </c>
      <c r="G103" s="194" t="s">
        <v>8</v>
      </c>
      <c r="H103" s="194" t="s">
        <v>8</v>
      </c>
      <c r="I103" s="194" t="s">
        <v>8</v>
      </c>
      <c r="J103" s="194" t="s">
        <v>17</v>
      </c>
      <c r="K103" s="194">
        <v>24.14</v>
      </c>
      <c r="L103" s="194">
        <v>0</v>
      </c>
      <c r="M103" s="194">
        <v>24.14</v>
      </c>
      <c r="N103" s="194">
        <v>0</v>
      </c>
      <c r="O103" s="194">
        <v>0</v>
      </c>
      <c r="P103" s="194">
        <v>0</v>
      </c>
      <c r="Q103" s="194">
        <v>33.200000000000003</v>
      </c>
      <c r="R103" s="194"/>
      <c r="S103" s="241">
        <v>4380</v>
      </c>
      <c r="T103" s="194">
        <v>0</v>
      </c>
      <c r="U103" s="194">
        <v>8.6999999999999993</v>
      </c>
    </row>
    <row r="104" spans="1:21" ht="24">
      <c r="A104" s="178" t="s">
        <v>221</v>
      </c>
      <c r="B104" s="242" t="s">
        <v>230</v>
      </c>
      <c r="C104" s="194" t="s">
        <v>231</v>
      </c>
      <c r="D104" s="194">
        <v>33.79</v>
      </c>
      <c r="E104" s="194">
        <v>33.79</v>
      </c>
      <c r="F104" s="194" t="s">
        <v>8</v>
      </c>
      <c r="G104" s="194" t="s">
        <v>8</v>
      </c>
      <c r="H104" s="194" t="s">
        <v>8</v>
      </c>
      <c r="I104" s="194" t="s">
        <v>8</v>
      </c>
      <c r="J104" s="194" t="s">
        <v>17</v>
      </c>
      <c r="K104" s="194">
        <v>33.79</v>
      </c>
      <c r="L104" s="194">
        <v>0</v>
      </c>
      <c r="M104" s="194">
        <v>33.79</v>
      </c>
      <c r="N104" s="194">
        <v>0</v>
      </c>
      <c r="O104" s="194">
        <v>0</v>
      </c>
      <c r="P104" s="194">
        <v>0</v>
      </c>
      <c r="Q104" s="194">
        <v>24.7</v>
      </c>
      <c r="R104" s="194"/>
      <c r="S104" s="241">
        <v>8212</v>
      </c>
      <c r="T104" s="194">
        <v>0</v>
      </c>
      <c r="U104" s="194">
        <v>16.399999999999999</v>
      </c>
    </row>
    <row r="105" spans="1:21" ht="36">
      <c r="A105" s="178" t="s">
        <v>222</v>
      </c>
      <c r="B105" s="242" t="s">
        <v>236</v>
      </c>
      <c r="C105" s="194" t="s">
        <v>231</v>
      </c>
      <c r="D105" s="194">
        <v>16.649999999999999</v>
      </c>
      <c r="E105" s="194">
        <v>16.649999999999999</v>
      </c>
      <c r="F105" s="194" t="s">
        <v>8</v>
      </c>
      <c r="G105" s="194" t="s">
        <v>8</v>
      </c>
      <c r="H105" s="194" t="s">
        <v>8</v>
      </c>
      <c r="I105" s="194" t="s">
        <v>8</v>
      </c>
      <c r="J105" s="194" t="s">
        <v>17</v>
      </c>
      <c r="K105" s="194">
        <v>16.649999999999999</v>
      </c>
      <c r="L105" s="194">
        <v>0</v>
      </c>
      <c r="M105" s="194">
        <v>16.649999999999999</v>
      </c>
      <c r="N105" s="194">
        <v>0</v>
      </c>
      <c r="O105" s="194">
        <v>0</v>
      </c>
      <c r="P105" s="194">
        <v>0</v>
      </c>
      <c r="Q105" s="194">
        <v>6</v>
      </c>
      <c r="R105" s="194"/>
      <c r="S105" s="241">
        <v>26280</v>
      </c>
      <c r="T105" s="194">
        <v>0</v>
      </c>
      <c r="U105" s="194">
        <v>33.1</v>
      </c>
    </row>
    <row r="106" spans="1:21" ht="36">
      <c r="A106" s="178" t="s">
        <v>223</v>
      </c>
      <c r="B106" s="242" t="s">
        <v>237</v>
      </c>
      <c r="C106" s="194" t="s">
        <v>231</v>
      </c>
      <c r="D106" s="194">
        <v>54.89</v>
      </c>
      <c r="E106" s="194">
        <v>54.89</v>
      </c>
      <c r="F106" s="194" t="s">
        <v>8</v>
      </c>
      <c r="G106" s="194" t="s">
        <v>8</v>
      </c>
      <c r="H106" s="194" t="s">
        <v>8</v>
      </c>
      <c r="I106" s="194" t="s">
        <v>8</v>
      </c>
      <c r="J106" s="194" t="s">
        <v>17</v>
      </c>
      <c r="K106" s="194">
        <v>54.89</v>
      </c>
      <c r="L106" s="194">
        <v>0</v>
      </c>
      <c r="M106" s="194">
        <v>54.89</v>
      </c>
      <c r="N106" s="194">
        <v>0</v>
      </c>
      <c r="O106" s="194">
        <v>0</v>
      </c>
      <c r="P106" s="194">
        <v>0</v>
      </c>
      <c r="Q106" s="194">
        <v>10</v>
      </c>
      <c r="R106" s="194"/>
      <c r="S106" s="241">
        <v>48180</v>
      </c>
      <c r="T106" s="194">
        <v>0</v>
      </c>
      <c r="U106" s="194">
        <v>65.400000000000006</v>
      </c>
    </row>
    <row r="107" spans="1:21" ht="36">
      <c r="A107" s="178" t="s">
        <v>224</v>
      </c>
      <c r="B107" s="242" t="s">
        <v>238</v>
      </c>
      <c r="C107" s="194" t="s">
        <v>231</v>
      </c>
      <c r="D107" s="194">
        <v>54.89</v>
      </c>
      <c r="E107" s="194">
        <v>54.89</v>
      </c>
      <c r="F107" s="194" t="s">
        <v>8</v>
      </c>
      <c r="G107" s="194" t="s">
        <v>8</v>
      </c>
      <c r="H107" s="194" t="s">
        <v>8</v>
      </c>
      <c r="I107" s="194" t="s">
        <v>8</v>
      </c>
      <c r="J107" s="194" t="s">
        <v>17</v>
      </c>
      <c r="K107" s="194">
        <v>54.89</v>
      </c>
      <c r="L107" s="194">
        <v>0</v>
      </c>
      <c r="M107" s="194">
        <v>54.89</v>
      </c>
      <c r="N107" s="194">
        <v>0</v>
      </c>
      <c r="O107" s="194">
        <v>0</v>
      </c>
      <c r="P107" s="194">
        <v>0</v>
      </c>
      <c r="Q107" s="194">
        <v>3</v>
      </c>
      <c r="R107" s="194"/>
      <c r="S107" s="241">
        <v>32120</v>
      </c>
      <c r="T107" s="194">
        <v>0</v>
      </c>
      <c r="U107" s="194">
        <v>23.3</v>
      </c>
    </row>
    <row r="108" spans="1:21">
      <c r="A108" s="378" t="s">
        <v>93</v>
      </c>
      <c r="B108" s="379"/>
      <c r="C108" s="380"/>
      <c r="D108" s="225">
        <f>SUM(D99:D107)</f>
        <v>281.57</v>
      </c>
      <c r="E108" s="225">
        <f t="shared" ref="E108:T108" si="6">SUM(E99:E107)</f>
        <v>281.57</v>
      </c>
      <c r="F108" s="225" t="s">
        <v>8</v>
      </c>
      <c r="G108" s="225" t="s">
        <v>8</v>
      </c>
      <c r="H108" s="225" t="s">
        <v>8</v>
      </c>
      <c r="I108" s="225" t="s">
        <v>8</v>
      </c>
      <c r="J108" s="225" t="s">
        <v>17</v>
      </c>
      <c r="K108" s="225">
        <f t="shared" si="6"/>
        <v>281.57</v>
      </c>
      <c r="L108" s="225">
        <f t="shared" si="6"/>
        <v>0</v>
      </c>
      <c r="M108" s="225">
        <f t="shared" si="6"/>
        <v>281.57</v>
      </c>
      <c r="N108" s="225">
        <f t="shared" si="6"/>
        <v>0</v>
      </c>
      <c r="O108" s="225">
        <f t="shared" si="6"/>
        <v>0</v>
      </c>
      <c r="P108" s="225">
        <f t="shared" si="6"/>
        <v>0</v>
      </c>
      <c r="Q108" s="225" t="s">
        <v>17</v>
      </c>
      <c r="R108" s="225"/>
      <c r="S108" s="225" t="s">
        <v>17</v>
      </c>
      <c r="T108" s="225">
        <f t="shared" si="6"/>
        <v>0</v>
      </c>
      <c r="U108" s="225" t="s">
        <v>17</v>
      </c>
    </row>
    <row r="109" spans="1:21">
      <c r="A109" s="403" t="s">
        <v>111</v>
      </c>
      <c r="B109" s="404"/>
      <c r="C109" s="404"/>
      <c r="D109" s="404"/>
      <c r="E109" s="404"/>
      <c r="F109" s="404"/>
      <c r="G109" s="404"/>
      <c r="H109" s="404"/>
      <c r="I109" s="404"/>
      <c r="J109" s="404"/>
      <c r="K109" s="404"/>
      <c r="L109" s="404"/>
      <c r="M109" s="404"/>
      <c r="N109" s="404"/>
      <c r="O109" s="404"/>
      <c r="P109" s="404"/>
      <c r="Q109" s="404"/>
      <c r="R109" s="404"/>
      <c r="S109" s="404"/>
      <c r="T109" s="404"/>
      <c r="U109" s="404"/>
    </row>
    <row r="110" spans="1:21">
      <c r="A110" s="178" t="s">
        <v>25</v>
      </c>
      <c r="B110" s="381" t="s">
        <v>64</v>
      </c>
      <c r="C110" s="382"/>
      <c r="D110" s="382"/>
      <c r="E110" s="382"/>
      <c r="F110" s="382"/>
      <c r="G110" s="382"/>
      <c r="H110" s="382"/>
      <c r="I110" s="382"/>
      <c r="J110" s="382"/>
      <c r="K110" s="382"/>
      <c r="L110" s="382"/>
      <c r="M110" s="382"/>
      <c r="N110" s="382"/>
      <c r="O110" s="382"/>
      <c r="P110" s="382"/>
      <c r="Q110" s="382"/>
      <c r="R110" s="382"/>
      <c r="S110" s="382"/>
      <c r="T110" s="382"/>
      <c r="U110" s="383"/>
    </row>
    <row r="111" spans="1:21">
      <c r="A111" s="378" t="s">
        <v>94</v>
      </c>
      <c r="B111" s="379"/>
      <c r="C111" s="380"/>
      <c r="D111" s="166"/>
      <c r="E111" s="223"/>
      <c r="F111" s="221" t="s">
        <v>8</v>
      </c>
      <c r="G111" s="222" t="s">
        <v>8</v>
      </c>
      <c r="H111" s="221" t="s">
        <v>8</v>
      </c>
      <c r="I111" s="221" t="s">
        <v>8</v>
      </c>
      <c r="J111" s="221" t="s">
        <v>17</v>
      </c>
      <c r="K111" s="221"/>
      <c r="L111" s="166"/>
      <c r="M111" s="166"/>
      <c r="N111" s="166"/>
      <c r="O111" s="166"/>
      <c r="P111" s="166"/>
      <c r="Q111" s="166"/>
      <c r="R111" s="166"/>
      <c r="S111" s="166"/>
      <c r="T111" s="166"/>
      <c r="U111" s="166"/>
    </row>
    <row r="112" spans="1:21">
      <c r="A112" s="178" t="s">
        <v>26</v>
      </c>
      <c r="B112" s="405" t="s">
        <v>79</v>
      </c>
      <c r="C112" s="406"/>
      <c r="D112" s="406"/>
      <c r="E112" s="406"/>
      <c r="F112" s="406"/>
      <c r="G112" s="406"/>
      <c r="H112" s="406"/>
      <c r="I112" s="406"/>
      <c r="J112" s="406"/>
      <c r="K112" s="406"/>
      <c r="L112" s="406"/>
      <c r="M112" s="406"/>
      <c r="N112" s="406"/>
      <c r="O112" s="406"/>
      <c r="P112" s="406"/>
      <c r="Q112" s="406"/>
      <c r="R112" s="406"/>
      <c r="S112" s="406"/>
      <c r="T112" s="406"/>
      <c r="U112" s="407"/>
    </row>
    <row r="113" spans="1:21">
      <c r="A113" s="170"/>
      <c r="B113" s="166"/>
      <c r="C113" s="166"/>
      <c r="D113" s="166"/>
      <c r="E113" s="171" t="s">
        <v>8</v>
      </c>
      <c r="F113" s="171" t="s">
        <v>8</v>
      </c>
      <c r="G113" s="172" t="s">
        <v>8</v>
      </c>
      <c r="H113" s="171" t="s">
        <v>8</v>
      </c>
      <c r="I113" s="171" t="s">
        <v>8</v>
      </c>
      <c r="J113" s="171" t="s">
        <v>17</v>
      </c>
      <c r="K113" s="166"/>
      <c r="L113" s="166"/>
      <c r="M113" s="173"/>
      <c r="N113" s="173"/>
      <c r="O113" s="166"/>
      <c r="P113" s="166"/>
      <c r="Q113" s="166"/>
      <c r="R113" s="166"/>
      <c r="S113" s="166"/>
      <c r="T113" s="166"/>
      <c r="U113" s="175"/>
    </row>
    <row r="114" spans="1:21">
      <c r="A114" s="378" t="s">
        <v>95</v>
      </c>
      <c r="B114" s="379"/>
      <c r="C114" s="380"/>
      <c r="D114" s="175"/>
      <c r="E114" s="175"/>
      <c r="F114" s="175"/>
      <c r="G114" s="176"/>
      <c r="H114" s="175"/>
      <c r="I114" s="175"/>
      <c r="J114" s="175"/>
      <c r="K114" s="175"/>
      <c r="L114" s="175"/>
      <c r="M114" s="182"/>
      <c r="N114" s="182"/>
      <c r="O114" s="175"/>
      <c r="P114" s="175"/>
      <c r="Q114" s="175"/>
      <c r="R114" s="175"/>
      <c r="S114" s="175"/>
      <c r="T114" s="175"/>
      <c r="U114" s="238"/>
    </row>
    <row r="115" spans="1:21">
      <c r="A115" s="204" t="s">
        <v>45</v>
      </c>
      <c r="B115" s="405" t="s">
        <v>82</v>
      </c>
      <c r="C115" s="406"/>
      <c r="D115" s="406"/>
      <c r="E115" s="406"/>
      <c r="F115" s="406"/>
      <c r="G115" s="406"/>
      <c r="H115" s="406"/>
      <c r="I115" s="406"/>
      <c r="J115" s="406"/>
      <c r="K115" s="406"/>
      <c r="L115" s="406"/>
      <c r="M115" s="406"/>
      <c r="N115" s="406"/>
      <c r="O115" s="406"/>
      <c r="P115" s="406"/>
      <c r="Q115" s="406"/>
      <c r="R115" s="406"/>
      <c r="S115" s="406"/>
      <c r="T115" s="406"/>
      <c r="U115" s="407"/>
    </row>
    <row r="116" spans="1:21">
      <c r="A116" s="178"/>
      <c r="B116" s="166"/>
      <c r="C116" s="166"/>
      <c r="D116" s="175"/>
      <c r="E116" s="171" t="s">
        <v>8</v>
      </c>
      <c r="F116" s="171" t="s">
        <v>8</v>
      </c>
      <c r="G116" s="172" t="s">
        <v>8</v>
      </c>
      <c r="H116" s="171" t="s">
        <v>8</v>
      </c>
      <c r="I116" s="171" t="s">
        <v>8</v>
      </c>
      <c r="J116" s="171" t="s">
        <v>17</v>
      </c>
      <c r="K116" s="175"/>
      <c r="L116" s="175"/>
      <c r="M116" s="182"/>
      <c r="N116" s="182"/>
      <c r="O116" s="175"/>
      <c r="P116" s="175"/>
      <c r="Q116" s="175"/>
      <c r="R116" s="175"/>
      <c r="S116" s="175"/>
      <c r="T116" s="175"/>
      <c r="U116" s="166"/>
    </row>
    <row r="117" spans="1:21">
      <c r="A117" s="396" t="s">
        <v>96</v>
      </c>
      <c r="B117" s="379"/>
      <c r="C117" s="380"/>
      <c r="D117" s="175"/>
      <c r="E117" s="175"/>
      <c r="F117" s="175"/>
      <c r="G117" s="176"/>
      <c r="H117" s="175"/>
      <c r="I117" s="175"/>
      <c r="J117" s="175"/>
      <c r="K117" s="175"/>
      <c r="L117" s="175"/>
      <c r="M117" s="182"/>
      <c r="N117" s="182"/>
      <c r="O117" s="175"/>
      <c r="P117" s="175"/>
      <c r="Q117" s="175"/>
      <c r="R117" s="175"/>
      <c r="S117" s="175"/>
      <c r="T117" s="175"/>
      <c r="U117" s="224"/>
    </row>
    <row r="118" spans="1:21">
      <c r="A118" s="178" t="s">
        <v>46</v>
      </c>
      <c r="B118" s="373" t="s">
        <v>66</v>
      </c>
      <c r="C118" s="374"/>
      <c r="D118" s="374"/>
      <c r="E118" s="374"/>
      <c r="F118" s="374"/>
      <c r="G118" s="374"/>
      <c r="H118" s="374"/>
      <c r="I118" s="374"/>
      <c r="J118" s="374"/>
      <c r="K118" s="374"/>
      <c r="L118" s="374"/>
      <c r="M118" s="374"/>
      <c r="N118" s="374"/>
      <c r="O118" s="374"/>
      <c r="P118" s="374"/>
      <c r="Q118" s="374"/>
      <c r="R118" s="374"/>
      <c r="S118" s="374"/>
      <c r="T118" s="374"/>
      <c r="U118" s="375"/>
    </row>
    <row r="119" spans="1:21" ht="36">
      <c r="A119" s="193" t="s">
        <v>125</v>
      </c>
      <c r="B119" s="163" t="s">
        <v>232</v>
      </c>
      <c r="C119" s="198" t="s">
        <v>137</v>
      </c>
      <c r="D119" s="203">
        <v>140</v>
      </c>
      <c r="E119" s="203">
        <v>140</v>
      </c>
      <c r="F119" s="203" t="s">
        <v>8</v>
      </c>
      <c r="G119" s="203" t="s">
        <v>8</v>
      </c>
      <c r="H119" s="203" t="s">
        <v>8</v>
      </c>
      <c r="I119" s="203" t="s">
        <v>8</v>
      </c>
      <c r="J119" s="203" t="s">
        <v>17</v>
      </c>
      <c r="K119" s="203">
        <v>140</v>
      </c>
      <c r="L119" s="203">
        <v>0</v>
      </c>
      <c r="M119" s="203">
        <v>140</v>
      </c>
      <c r="N119" s="203">
        <v>0</v>
      </c>
      <c r="O119" s="203">
        <v>0</v>
      </c>
      <c r="P119" s="203">
        <v>0</v>
      </c>
      <c r="Q119" s="203">
        <v>0</v>
      </c>
      <c r="R119" s="203"/>
      <c r="S119" s="203">
        <v>0</v>
      </c>
      <c r="T119" s="203">
        <v>0</v>
      </c>
      <c r="U119" s="203">
        <v>0</v>
      </c>
    </row>
    <row r="120" spans="1:21" ht="264">
      <c r="A120" s="193" t="s">
        <v>157</v>
      </c>
      <c r="B120" s="163" t="s">
        <v>233</v>
      </c>
      <c r="C120" s="198" t="s">
        <v>234</v>
      </c>
      <c r="D120" s="203">
        <v>230.19</v>
      </c>
      <c r="E120" s="203">
        <v>230.19</v>
      </c>
      <c r="F120" s="235" t="s">
        <v>8</v>
      </c>
      <c r="G120" s="235" t="s">
        <v>8</v>
      </c>
      <c r="H120" s="235" t="s">
        <v>8</v>
      </c>
      <c r="I120" s="235" t="s">
        <v>8</v>
      </c>
      <c r="J120" s="235" t="s">
        <v>17</v>
      </c>
      <c r="K120" s="203">
        <v>230.19</v>
      </c>
      <c r="L120" s="236">
        <v>0</v>
      </c>
      <c r="M120" s="203">
        <v>230.19</v>
      </c>
      <c r="N120" s="203">
        <v>0</v>
      </c>
      <c r="O120" s="203">
        <v>0</v>
      </c>
      <c r="P120" s="203">
        <v>0</v>
      </c>
      <c r="Q120" s="203">
        <v>0</v>
      </c>
      <c r="R120" s="203"/>
      <c r="S120" s="203">
        <v>0</v>
      </c>
      <c r="T120" s="203">
        <v>0</v>
      </c>
      <c r="U120" s="203">
        <v>0</v>
      </c>
    </row>
    <row r="121" spans="1:21">
      <c r="A121" s="387"/>
      <c r="B121" s="387"/>
      <c r="C121" s="387"/>
      <c r="D121" s="225">
        <f>SUM(D119:D120)</f>
        <v>370.19</v>
      </c>
      <c r="E121" s="225">
        <f t="shared" ref="E121:M121" si="7">SUM(E119:E120)</f>
        <v>370.19</v>
      </c>
      <c r="F121" s="225" t="s">
        <v>8</v>
      </c>
      <c r="G121" s="225" t="s">
        <v>8</v>
      </c>
      <c r="H121" s="225" t="s">
        <v>8</v>
      </c>
      <c r="I121" s="225" t="s">
        <v>8</v>
      </c>
      <c r="J121" s="225" t="s">
        <v>17</v>
      </c>
      <c r="K121" s="225">
        <f t="shared" si="7"/>
        <v>370.19</v>
      </c>
      <c r="L121" s="225">
        <f t="shared" si="7"/>
        <v>0</v>
      </c>
      <c r="M121" s="225">
        <f t="shared" si="7"/>
        <v>370.19</v>
      </c>
      <c r="N121" s="203">
        <v>0</v>
      </c>
      <c r="O121" s="203">
        <v>0</v>
      </c>
      <c r="P121" s="203">
        <v>0</v>
      </c>
      <c r="Q121" s="203">
        <v>0</v>
      </c>
      <c r="R121" s="203"/>
      <c r="S121" s="203" t="s">
        <v>17</v>
      </c>
      <c r="T121" s="203" t="s">
        <v>17</v>
      </c>
      <c r="U121" s="203" t="s">
        <v>17</v>
      </c>
    </row>
    <row r="122" spans="1:21">
      <c r="A122" s="178"/>
      <c r="B122" s="373" t="s">
        <v>83</v>
      </c>
      <c r="C122" s="374"/>
      <c r="D122" s="374"/>
      <c r="E122" s="374"/>
      <c r="F122" s="374"/>
      <c r="G122" s="374"/>
      <c r="H122" s="374"/>
      <c r="I122" s="374"/>
      <c r="J122" s="374"/>
      <c r="K122" s="374"/>
      <c r="L122" s="374"/>
      <c r="M122" s="374"/>
      <c r="N122" s="374"/>
      <c r="O122" s="374"/>
      <c r="P122" s="374"/>
      <c r="Q122" s="374"/>
      <c r="R122" s="374"/>
      <c r="S122" s="374"/>
      <c r="T122" s="374"/>
      <c r="U122" s="375"/>
    </row>
    <row r="123" spans="1:21">
      <c r="A123" s="178"/>
      <c r="B123" s="175"/>
      <c r="C123" s="175"/>
      <c r="D123" s="175"/>
      <c r="E123" s="175"/>
      <c r="F123" s="175"/>
      <c r="G123" s="176"/>
      <c r="H123" s="175"/>
      <c r="I123" s="175"/>
      <c r="J123" s="175"/>
      <c r="K123" s="175"/>
      <c r="L123" s="175"/>
      <c r="M123" s="175"/>
      <c r="N123" s="175"/>
      <c r="O123" s="175"/>
      <c r="P123" s="175"/>
      <c r="Q123" s="175"/>
      <c r="R123" s="177"/>
      <c r="S123" s="175"/>
      <c r="T123" s="175"/>
      <c r="U123" s="175"/>
    </row>
    <row r="124" spans="1:21">
      <c r="A124" s="175"/>
      <c r="B124" s="166"/>
      <c r="C124" s="166"/>
      <c r="D124" s="175"/>
      <c r="E124" s="171" t="s">
        <v>8</v>
      </c>
      <c r="F124" s="171" t="s">
        <v>8</v>
      </c>
      <c r="G124" s="172" t="s">
        <v>8</v>
      </c>
      <c r="H124" s="171" t="s">
        <v>8</v>
      </c>
      <c r="I124" s="171" t="s">
        <v>8</v>
      </c>
      <c r="J124" s="171" t="s">
        <v>17</v>
      </c>
      <c r="K124" s="175"/>
      <c r="L124" s="175"/>
      <c r="M124" s="182"/>
      <c r="N124" s="182"/>
      <c r="O124" s="175"/>
      <c r="P124" s="175"/>
      <c r="Q124" s="175"/>
      <c r="R124" s="177"/>
      <c r="S124" s="175"/>
      <c r="T124" s="175"/>
      <c r="U124" s="166"/>
    </row>
    <row r="125" spans="1:21">
      <c r="A125" s="387" t="s">
        <v>97</v>
      </c>
      <c r="B125" s="387"/>
      <c r="C125" s="387"/>
      <c r="D125" s="175">
        <v>0</v>
      </c>
      <c r="E125" s="175">
        <v>0</v>
      </c>
      <c r="F125" s="175" t="s">
        <v>8</v>
      </c>
      <c r="G125" s="176" t="s">
        <v>8</v>
      </c>
      <c r="H125" s="175" t="s">
        <v>8</v>
      </c>
      <c r="I125" s="175" t="s">
        <v>8</v>
      </c>
      <c r="J125" s="175" t="s">
        <v>17</v>
      </c>
      <c r="K125" s="175">
        <v>0</v>
      </c>
      <c r="L125" s="175">
        <v>0</v>
      </c>
      <c r="M125" s="182">
        <v>0</v>
      </c>
      <c r="N125" s="198" t="s">
        <v>17</v>
      </c>
      <c r="O125" s="175"/>
      <c r="P125" s="175"/>
      <c r="Q125" s="175"/>
      <c r="R125" s="177"/>
      <c r="S125" s="175"/>
      <c r="T125" s="175"/>
      <c r="U125" s="210"/>
    </row>
    <row r="126" spans="1:21">
      <c r="A126" s="387" t="s">
        <v>98</v>
      </c>
      <c r="B126" s="387"/>
      <c r="C126" s="387"/>
      <c r="D126" s="225">
        <f>D108+D121</f>
        <v>651.76</v>
      </c>
      <c r="E126" s="225">
        <f t="shared" ref="E126:P126" si="8">E108+E121</f>
        <v>651.76</v>
      </c>
      <c r="F126" s="225" t="s">
        <v>8</v>
      </c>
      <c r="G126" s="225" t="s">
        <v>8</v>
      </c>
      <c r="H126" s="225" t="s">
        <v>8</v>
      </c>
      <c r="I126" s="225" t="s">
        <v>8</v>
      </c>
      <c r="J126" s="225" t="s">
        <v>17</v>
      </c>
      <c r="K126" s="225">
        <f t="shared" si="8"/>
        <v>651.76</v>
      </c>
      <c r="L126" s="225">
        <f t="shared" si="8"/>
        <v>0</v>
      </c>
      <c r="M126" s="225">
        <f t="shared" si="8"/>
        <v>651.76</v>
      </c>
      <c r="N126" s="225">
        <f t="shared" si="8"/>
        <v>0</v>
      </c>
      <c r="O126" s="225">
        <f t="shared" si="8"/>
        <v>0</v>
      </c>
      <c r="P126" s="225">
        <f t="shared" si="8"/>
        <v>0</v>
      </c>
      <c r="Q126" s="225" t="s">
        <v>17</v>
      </c>
      <c r="R126" s="225"/>
      <c r="S126" s="225" t="s">
        <v>17</v>
      </c>
      <c r="T126" s="225">
        <v>0</v>
      </c>
      <c r="U126" s="225" t="str">
        <f>U121</f>
        <v>х</v>
      </c>
    </row>
    <row r="127" spans="1:21">
      <c r="A127" s="387" t="s">
        <v>110</v>
      </c>
      <c r="B127" s="387"/>
      <c r="C127" s="387"/>
      <c r="D127" s="225">
        <f>D126</f>
        <v>651.76</v>
      </c>
      <c r="E127" s="225">
        <f t="shared" ref="E127:U127" si="9">E126</f>
        <v>651.76</v>
      </c>
      <c r="F127" s="225" t="str">
        <f t="shared" si="9"/>
        <v>х </v>
      </c>
      <c r="G127" s="225" t="str">
        <f t="shared" si="9"/>
        <v>х </v>
      </c>
      <c r="H127" s="225" t="str">
        <f t="shared" si="9"/>
        <v>х </v>
      </c>
      <c r="I127" s="225" t="str">
        <f t="shared" si="9"/>
        <v>х </v>
      </c>
      <c r="J127" s="225" t="str">
        <f t="shared" si="9"/>
        <v>х</v>
      </c>
      <c r="K127" s="225">
        <f t="shared" si="9"/>
        <v>651.76</v>
      </c>
      <c r="L127" s="225">
        <f t="shared" si="9"/>
        <v>0</v>
      </c>
      <c r="M127" s="225">
        <f t="shared" si="9"/>
        <v>651.76</v>
      </c>
      <c r="N127" s="225">
        <f t="shared" si="9"/>
        <v>0</v>
      </c>
      <c r="O127" s="225">
        <f t="shared" si="9"/>
        <v>0</v>
      </c>
      <c r="P127" s="225">
        <f t="shared" si="9"/>
        <v>0</v>
      </c>
      <c r="Q127" s="225" t="s">
        <v>17</v>
      </c>
      <c r="R127" s="225"/>
      <c r="S127" s="225" t="str">
        <f t="shared" si="9"/>
        <v>х</v>
      </c>
      <c r="T127" s="225">
        <v>0</v>
      </c>
      <c r="U127" s="225" t="str">
        <f t="shared" si="9"/>
        <v>х</v>
      </c>
    </row>
    <row r="128" spans="1:21">
      <c r="A128" s="400" t="s">
        <v>39</v>
      </c>
      <c r="B128" s="400"/>
      <c r="C128" s="400"/>
      <c r="D128" s="225">
        <f>D74+D127</f>
        <v>1117.8600000000001</v>
      </c>
      <c r="E128" s="225">
        <f t="shared" ref="E128:P128" si="10">E74+E127</f>
        <v>1117.8600000000001</v>
      </c>
      <c r="F128" s="225" t="s">
        <v>8</v>
      </c>
      <c r="G128" s="225" t="s">
        <v>8</v>
      </c>
      <c r="H128" s="225" t="s">
        <v>8</v>
      </c>
      <c r="I128" s="225" t="s">
        <v>8</v>
      </c>
      <c r="J128" s="225" t="s">
        <v>17</v>
      </c>
      <c r="K128" s="225">
        <f t="shared" si="10"/>
        <v>1117.8600000000001</v>
      </c>
      <c r="L128" s="225">
        <f t="shared" si="10"/>
        <v>0</v>
      </c>
      <c r="M128" s="225">
        <f t="shared" si="10"/>
        <v>1117.8600000000001</v>
      </c>
      <c r="N128" s="225">
        <f t="shared" si="10"/>
        <v>0</v>
      </c>
      <c r="O128" s="225">
        <f t="shared" si="10"/>
        <v>0</v>
      </c>
      <c r="P128" s="225">
        <f t="shared" si="10"/>
        <v>0</v>
      </c>
      <c r="Q128" s="225" t="s">
        <v>17</v>
      </c>
      <c r="R128" s="225"/>
      <c r="S128" s="225" t="s">
        <v>17</v>
      </c>
      <c r="T128" s="225">
        <v>0</v>
      </c>
      <c r="U128" s="225" t="s">
        <v>17</v>
      </c>
    </row>
    <row r="129" spans="1:21">
      <c r="A129" s="409" t="s">
        <v>116</v>
      </c>
      <c r="B129" s="409"/>
      <c r="C129" s="409"/>
      <c r="D129" s="409"/>
      <c r="E129" s="409"/>
      <c r="F129" s="409"/>
      <c r="G129" s="409"/>
      <c r="H129" s="2"/>
      <c r="I129" s="406"/>
      <c r="J129" s="406"/>
      <c r="K129" s="406"/>
      <c r="L129" s="406"/>
      <c r="M129" s="406"/>
      <c r="N129" s="406"/>
      <c r="O129" s="406"/>
      <c r="P129" s="406"/>
      <c r="Q129" s="406"/>
      <c r="R129" s="406"/>
      <c r="S129" s="406"/>
      <c r="T129" s="406"/>
      <c r="U129" s="406"/>
    </row>
    <row r="130" spans="1:21">
      <c r="A130" s="226" t="s">
        <v>117</v>
      </c>
      <c r="B130" s="227"/>
      <c r="C130" s="227"/>
      <c r="D130" s="227"/>
      <c r="E130" s="227"/>
      <c r="F130" s="227"/>
      <c r="G130" s="228"/>
      <c r="H130" s="10"/>
      <c r="I130" s="10"/>
      <c r="J130" s="10"/>
      <c r="K130" s="227"/>
      <c r="L130" s="227"/>
      <c r="M130" s="1"/>
      <c r="N130" s="1"/>
      <c r="O130" s="1"/>
      <c r="P130" s="227"/>
      <c r="Q130" s="227"/>
      <c r="R130" s="229"/>
      <c r="S130" s="227"/>
      <c r="T130" s="227"/>
      <c r="U130" s="5"/>
    </row>
    <row r="131" spans="1:21">
      <c r="A131" s="226" t="s">
        <v>118</v>
      </c>
      <c r="B131" s="227"/>
      <c r="C131" s="227"/>
      <c r="D131" s="227"/>
      <c r="E131" s="227"/>
      <c r="F131" s="227"/>
      <c r="G131" s="228"/>
      <c r="H131" s="10"/>
      <c r="I131" s="2"/>
      <c r="J131" s="2"/>
      <c r="K131" s="2"/>
      <c r="L131" s="2"/>
      <c r="M131" s="2"/>
      <c r="N131" s="2"/>
      <c r="O131" s="2"/>
      <c r="P131" s="2"/>
      <c r="Q131" s="2"/>
      <c r="R131" s="14"/>
      <c r="S131" s="2"/>
      <c r="T131" s="2"/>
      <c r="U131" s="10"/>
    </row>
    <row r="132" spans="1:21">
      <c r="A132" s="410" t="s">
        <v>119</v>
      </c>
      <c r="B132" s="410"/>
      <c r="C132" s="410"/>
      <c r="D132" s="410"/>
      <c r="E132" s="410"/>
      <c r="F132" s="410"/>
      <c r="G132" s="228"/>
      <c r="H132" s="10"/>
      <c r="I132" s="10"/>
      <c r="J132" s="2"/>
      <c r="K132" s="2"/>
      <c r="L132" s="2"/>
      <c r="M132" s="2"/>
      <c r="N132" s="10"/>
      <c r="O132" s="10"/>
      <c r="P132" s="10"/>
      <c r="Q132" s="10"/>
      <c r="R132" s="230"/>
      <c r="S132" s="10"/>
      <c r="T132" s="10"/>
      <c r="U132" s="2"/>
    </row>
    <row r="133" spans="1:21">
      <c r="A133" s="3"/>
      <c r="B133" s="231"/>
      <c r="C133" s="231"/>
      <c r="D133" s="155"/>
      <c r="E133" s="2"/>
      <c r="F133" s="232"/>
      <c r="G133" s="233"/>
      <c r="H133" s="232"/>
      <c r="I133" s="234"/>
      <c r="J133" s="234"/>
      <c r="K133" s="234"/>
      <c r="L133" s="2"/>
      <c r="M133" s="2"/>
      <c r="N133" s="2"/>
      <c r="O133" s="2"/>
      <c r="P133" s="2"/>
      <c r="Q133" s="2"/>
      <c r="R133" s="14"/>
      <c r="S133" s="2"/>
      <c r="T133" s="2"/>
      <c r="U133" s="5"/>
    </row>
    <row r="134" spans="1:21">
      <c r="A134" s="362" t="s">
        <v>235</v>
      </c>
      <c r="B134" s="362"/>
      <c r="C134" s="362"/>
      <c r="D134" s="362"/>
      <c r="E134" s="362"/>
      <c r="F134" s="362"/>
      <c r="G134" s="362"/>
      <c r="H134" s="362"/>
      <c r="I134" s="362"/>
      <c r="J134" s="362"/>
      <c r="K134" s="362"/>
      <c r="L134" s="362"/>
      <c r="M134" s="362"/>
      <c r="N134" s="2"/>
      <c r="O134" s="2"/>
      <c r="P134" s="2"/>
      <c r="Q134" s="2"/>
      <c r="R134" s="14"/>
      <c r="S134" s="5"/>
      <c r="T134" s="5"/>
      <c r="U134" s="5"/>
    </row>
    <row r="135" spans="1:21">
      <c r="A135" s="408" t="s">
        <v>99</v>
      </c>
      <c r="B135" s="408"/>
      <c r="C135" s="408"/>
      <c r="D135" s="2"/>
      <c r="E135" s="2"/>
      <c r="F135" s="406" t="s">
        <v>2</v>
      </c>
      <c r="G135" s="406"/>
      <c r="H135" s="406"/>
      <c r="I135" s="2"/>
      <c r="J135" s="406" t="s">
        <v>205</v>
      </c>
      <c r="K135" s="406"/>
      <c r="L135" s="406"/>
      <c r="M135" s="406"/>
      <c r="N135" s="2"/>
      <c r="O135" s="2"/>
      <c r="P135" s="2"/>
      <c r="Q135" s="2"/>
      <c r="R135" s="14"/>
      <c r="S135" s="5"/>
      <c r="T135" s="5"/>
      <c r="U135" s="5"/>
    </row>
    <row r="136" spans="1:21">
      <c r="A136" s="3"/>
      <c r="B136" s="2"/>
      <c r="C136" s="2"/>
      <c r="D136" s="2"/>
      <c r="E136" s="2"/>
      <c r="F136" s="2"/>
      <c r="G136" s="8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14"/>
      <c r="S136" s="5"/>
      <c r="T136" s="5"/>
      <c r="U136" s="5"/>
    </row>
    <row r="137" spans="1:21" ht="18.75">
      <c r="A137" s="105"/>
      <c r="B137" s="21"/>
      <c r="C137" s="21"/>
      <c r="D137" s="21"/>
      <c r="E137" s="21"/>
      <c r="F137" s="21"/>
      <c r="G137" s="106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138"/>
      <c r="S137" s="127"/>
      <c r="T137" s="127"/>
      <c r="U137" s="127"/>
    </row>
  </sheetData>
  <mergeCells count="107">
    <mergeCell ref="A134:M134"/>
    <mergeCell ref="A121:C121"/>
    <mergeCell ref="B122:U122"/>
    <mergeCell ref="A135:C135"/>
    <mergeCell ref="F135:H135"/>
    <mergeCell ref="J135:M135"/>
    <mergeCell ref="A127:C127"/>
    <mergeCell ref="A128:C128"/>
    <mergeCell ref="A129:G129"/>
    <mergeCell ref="I129:U129"/>
    <mergeCell ref="A132:F132"/>
    <mergeCell ref="A125:C125"/>
    <mergeCell ref="A126:C126"/>
    <mergeCell ref="A109:U109"/>
    <mergeCell ref="B110:U110"/>
    <mergeCell ref="A111:C111"/>
    <mergeCell ref="B112:U112"/>
    <mergeCell ref="A114:C114"/>
    <mergeCell ref="B115:U115"/>
    <mergeCell ref="A117:C117"/>
    <mergeCell ref="B118:U118"/>
    <mergeCell ref="A91:C91"/>
    <mergeCell ref="B92:U92"/>
    <mergeCell ref="B93:U93"/>
    <mergeCell ref="A95:C95"/>
    <mergeCell ref="A96:C96"/>
    <mergeCell ref="B97:U97"/>
    <mergeCell ref="A74:C74"/>
    <mergeCell ref="B75:U75"/>
    <mergeCell ref="B76:U76"/>
    <mergeCell ref="B77:U77"/>
    <mergeCell ref="B98:U98"/>
    <mergeCell ref="A108:C108"/>
    <mergeCell ref="A83:C83"/>
    <mergeCell ref="B84:U84"/>
    <mergeCell ref="A88:C88"/>
    <mergeCell ref="B89:U89"/>
    <mergeCell ref="A60:C60"/>
    <mergeCell ref="B61:U61"/>
    <mergeCell ref="A79:C79"/>
    <mergeCell ref="B80:U80"/>
    <mergeCell ref="A66:C66"/>
    <mergeCell ref="B67:U67"/>
    <mergeCell ref="A69:C69"/>
    <mergeCell ref="B70:U70"/>
    <mergeCell ref="A72:C72"/>
    <mergeCell ref="A73:C73"/>
    <mergeCell ref="A63:C63"/>
    <mergeCell ref="B64:U64"/>
    <mergeCell ref="B45:U45"/>
    <mergeCell ref="B46:U46"/>
    <mergeCell ref="A48:C48"/>
    <mergeCell ref="B49:U49"/>
    <mergeCell ref="A52:C52"/>
    <mergeCell ref="B53:U53"/>
    <mergeCell ref="A56:C56"/>
    <mergeCell ref="B57:U57"/>
    <mergeCell ref="A31:C31"/>
    <mergeCell ref="B32:U32"/>
    <mergeCell ref="A34:C34"/>
    <mergeCell ref="B35:U35"/>
    <mergeCell ref="A38:C38"/>
    <mergeCell ref="B39:U39"/>
    <mergeCell ref="N20:O20"/>
    <mergeCell ref="B21:U21"/>
    <mergeCell ref="B22:U22"/>
    <mergeCell ref="B23:U23"/>
    <mergeCell ref="A43:C43"/>
    <mergeCell ref="A44:C44"/>
    <mergeCell ref="A25:C25"/>
    <mergeCell ref="B26:U26"/>
    <mergeCell ref="A28:C28"/>
    <mergeCell ref="B29:U29"/>
    <mergeCell ref="B2:E2"/>
    <mergeCell ref="K2:M2"/>
    <mergeCell ref="B3:E3"/>
    <mergeCell ref="K3:N3"/>
    <mergeCell ref="M17:M19"/>
    <mergeCell ref="N17:P18"/>
    <mergeCell ref="E18:E19"/>
    <mergeCell ref="F18:F19"/>
    <mergeCell ref="G18:G19"/>
    <mergeCell ref="H18:I18"/>
    <mergeCell ref="K5:N5"/>
    <mergeCell ref="M16:P16"/>
    <mergeCell ref="Q16:Q19"/>
    <mergeCell ref="R16:R19"/>
    <mergeCell ref="N19:O19"/>
    <mergeCell ref="N1:U1"/>
    <mergeCell ref="K17:K19"/>
    <mergeCell ref="L17:L19"/>
    <mergeCell ref="U16:U19"/>
    <mergeCell ref="B7:E7"/>
    <mergeCell ref="M8:N8"/>
    <mergeCell ref="A13:R13"/>
    <mergeCell ref="A14:R14"/>
    <mergeCell ref="A15:R15"/>
    <mergeCell ref="A16:A19"/>
    <mergeCell ref="B16:B19"/>
    <mergeCell ref="D17:D19"/>
    <mergeCell ref="E17:J17"/>
    <mergeCell ref="C16:C19"/>
    <mergeCell ref="D16:J16"/>
    <mergeCell ref="K16:L16"/>
    <mergeCell ref="J18:J19"/>
    <mergeCell ref="S16:S19"/>
    <mergeCell ref="T16:T19"/>
  </mergeCells>
  <phoneticPr fontId="2" type="noConversion"/>
  <pageMargins left="0.45454545454545453" right="0.22727272727272727" top="0.43560606060606061" bottom="0.3409090909090908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4</vt:lpstr>
      <vt:lpstr>Лист1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nach_abon</cp:lastModifiedBy>
  <cp:lastPrinted>2018-07-04T03:24:56Z</cp:lastPrinted>
  <dcterms:created xsi:type="dcterms:W3CDTF">2011-09-13T12:33:42Z</dcterms:created>
  <dcterms:modified xsi:type="dcterms:W3CDTF">2018-07-04T03:25:00Z</dcterms:modified>
</cp:coreProperties>
</file>